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5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5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<sst xmlns="http://schemas.openxmlformats.org/spreadsheetml/2006/main" count="972" uniqueCount="748">
  <si>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</si>
  <si>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</si>
  <si>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</si>
  <si>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</si>
  <si>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</si>
  <si>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</si>
  <si>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</si>
  <si>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</si>
  <si>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</si>
  <si>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</si>
  <si>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</si>
  <si>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</si>
  <si>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</si>
  <si>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</si>
  <si>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</si>
  <si>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</si>
  <si>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</si>
  <si>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</si>
  <si>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</si>
  <si>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</si>
  <si>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</si>
  <si>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</si>
  <si>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</si>
  <si>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</si>
  <si>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</si>
  <si>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</si>
  <si>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</si>
  <si>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</si>
  <si>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</si>
  <si>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</si>
  <si>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</si>
  <si>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</si>
  <si>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</si>
  <si>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</si>
  <si>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</si>
  <si>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</si>
  <si>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</si>
  <si>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</si>
  <si>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</si>
  <si>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</si>
  <si>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</si>
  <si>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</si>
  <si>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</si>
  <si>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</si>
  <si>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</si>
  <si>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</si>
  <si>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</si>
  <si>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</si>
  <si>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</si>
  <si>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</si>
  <si>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</si>
  <si>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</si>
  <si>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</si>
  <si>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</si>
  <si>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</si>
  <si>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</si>
  <si>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</si>
  <si>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</si>
  <si>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</si>
  <si>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</si>
  <si>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</si>
  <si>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</si>
  <si>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</si>
  <si>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</si>
  <si>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</si>
  <si>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</si>
  <si>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</si>
  <si>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</si>
  <si>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</si>
  <si>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</si>
  <si>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</si>
  <si>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</si>
  <si>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</si>
  <si>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</si>
  <si>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</si>
  <si>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</si>
  <si>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</si>
  <si>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</si>
  <si>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</si>
  <si>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</si>
  <si>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</si>
  <si>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</si>
  <si>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</si>
  <si>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</si>
  <si>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</si>
  <si>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</si>
  <si>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</si>
  <si>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</si>
  <si>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</si>
  <si>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</si>
  <si>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</si>
  <si>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</si>
  <si>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</si>
  <si>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</si>
  <si>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</si>
  <si>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</si>
  <si>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</si>
  <si>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</si>
  <si>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</si>
  <si>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</si>
  <si>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</si>
  <si>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</si>
  <si>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</si>
  <si>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</si>
  <si>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</si>
  <si>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</si>
  <si>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</si>
  <si>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</si>
  <si>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</si>
  <si>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</si>
  <si>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</si>
  <si>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</si>
  <si>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</si>
  <si>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</si>
  <si>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</si>
  <si>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</si>
  <si>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</si>
  <si>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</si>
  <si>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</si>
  <si>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</si>
  <si>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</si>
  <si>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</si>
  <si>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</si>
  <si>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</si>
  <si>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</si>
  <si>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</si>
  <si>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</si>
  <si>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</si>
  <si>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</si>
  <si>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</si>
  <si>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</si>
  <si>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</si>
  <si>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</si>
  <si>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</si>
  <si>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</si>
  <si>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</si>
  <si>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</si>
  <si>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</si>
  <si>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</si>
  <si>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</si>
  <si>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</si>
  <si>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</si>
  <si>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</si>
  <si>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</si>
  <si>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</si>
  <si>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</si>
  <si>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</si>
  <si>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</si>
  <si>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</si>
  <si>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</si>
  <si>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</si>
  <si>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</si>
  <si>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</si>
  <si>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</si>
  <si>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</si>
  <si>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</si>
  <si>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</si>
  <si>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</si>
  <si>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</si>
  <si>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</si>
  <si>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</si>
  <si>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</si>
  <si>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</si>
  <si>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</si>
  <si>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</si>
  <si>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</si>
  <si>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</si>
  <si>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</si>
  <si>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</si>
  <si>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</si>
  <si>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</si>
  <si>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</si>
  <si>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</si>
  <si>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</si>
  <si>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</si>
  <si>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</si>
  <si>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</si>
  <si>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</si>
  <si>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</si>
  <si>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</si>
  <si>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</si>
  <si>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</si>
  <si>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</si>
  <si>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</si>
  <si>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</si>
  <si>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</si>
  <si>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</si>
  <si>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</si>
  <si>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</si>
  <si>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</si>
  <si>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</si>
  <si>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</si>
  <si>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</si>
  <si>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</si>
  <si>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</si>
  <si>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</si>
  <si>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</si>
  <si>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</si>
  <si>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</si>
  <si>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</si>
  <si>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</si>
  <si>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</si>
  <si>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</si>
  <si>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</si>
  <si>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</si>
  <si>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</si>
  <si>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</si>
  <si>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</si>
  <si>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</si>
  <si>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</si>
  <si>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</si>
  <si>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</si>
  <si>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</si>
  <si>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</si>
  <si>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 xml:space="preserve">Naziv društva za osiguranje : 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</si>
  <si>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</si>
  <si>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</si>
  <si>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</si>
  <si>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</si>
  <si>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</si>
  <si>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</si>
  <si>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</si>
  <si>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</si>
  <si>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</si>
  <si>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</si>
  <si>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</si>
  <si>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</si>
  <si>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</si>
  <si>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</si>
  <si>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</si>
  <si>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</si>
  <si>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</si>
  <si>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</si>
  <si>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</si>
  <si>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</si>
  <si>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</si>
  <si>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</si>
  <si>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</si>
  <si>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</si>
  <si>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</si>
  <si>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</si>
  <si>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</si>
  <si>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</si>
  <si>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</si>
  <si>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</si>
  <si>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</si>
  <si>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</si>
  <si>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</si>
  <si>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</si>
  <si>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</si>
  <si>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</si>
  <si>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</si>
  <si>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</si>
  <si>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</si>
  <si>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</si>
  <si>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</si>
  <si>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</si>
  <si>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</si>
  <si>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</si>
  <si>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</si>
  <si>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</si>
  <si>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</si>
  <si>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</si>
  <si>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</si>
  <si>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</si>
  <si>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</si>
  <si>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</si>
  <si>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</si>
  <si>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</si>
  <si>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</si>
  <si>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</si>
  <si>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</si>
  <si>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</si>
  <si>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</si>
  <si>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</si>
  <si>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</si>
  <si>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</si>
  <si>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</si>
  <si>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</si>
  <si>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</si>
  <si>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</si>
  <si>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</si>
  <si>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</si>
  <si>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</si>
  <si>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</si>
  <si>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</si>
  <si>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</si>
  <si>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</si>
  <si>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</si>
  <si>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</si>
  <si>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</si>
  <si>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</si>
  <si>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</si>
  <si>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</si>
  <si>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</si>
  <si>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</si>
  <si>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</si>
  <si>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</si>
  <si>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</si>
  <si>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</si>
  <si>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</si>
  <si>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</si>
  <si>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</si>
  <si>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</si>
  <si>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</si>
  <si>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</si>
  <si>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</si>
  <si>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</si>
  <si>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</si>
  <si>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</si>
  <si>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</si>
  <si>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</si>
  <si>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</si>
  <si>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</si>
  <si>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</si>
  <si>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</si>
  <si>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</si>
  <si>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</si>
  <si>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</si>
  <si>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</si>
  <si>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</si>
  <si>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</si>
  <si>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</si>
  <si>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</si>
  <si>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</si>
  <si>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</si>
  <si>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</si>
  <si>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</si>
  <si>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</si>
  <si>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</si>
  <si>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</si>
  <si>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</si>
  <si>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</si>
  <si>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</si>
  <si>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</si>
  <si>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</si>
  <si>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</si>
  <si>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</si>
  <si>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</si>
  <si>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</si>
  <si>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</si>
  <si>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</si>
  <si>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</si>
  <si>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</si>
  <si>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</si>
  <si>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</si>
  <si>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</si>
  <si>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</si>
  <si>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</si>
  <si>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</si>
  <si>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</si>
  <si>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</si>
  <si>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</si>
  <si>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</si>
  <si>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</si>
  <si>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</si>
  <si>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</si>
  <si>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</si>
  <si>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</si>
  <si>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</si>
  <si>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</si>
  <si>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</si>
  <si>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</si>
  <si>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</si>
  <si>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</si>
  <si>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</si>
  <si>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</si>
  <si>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</si>
  <si>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</si>
  <si>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</si>
  <si>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</si>
  <si>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</si>
  <si>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</si>
  <si>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</si>
  <si>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</si>
  <si>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</si>
  <si>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</si>
  <si>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</si>
  <si>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</si>
  <si>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</si>
  <si>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</si>
  <si>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</si>
  <si>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>Šifra djelatnosti :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</si>
  <si>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</si>
  <si>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</si>
  <si>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</si>
  <si>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</si>
  <si>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</si>
  <si>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</si>
  <si>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</si>
  <si>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</si>
  <si>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</si>
  <si>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</si>
  <si>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</si>
  <si>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</si>
  <si>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</si>
  <si>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</si>
  <si>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</si>
  <si>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</si>
  <si>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</si>
  <si>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</si>
  <si>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</si>
  <si>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</si>
  <si>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</si>
  <si>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</si>
  <si>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</si>
  <si>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</si>
  <si>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</si>
  <si>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</si>
  <si>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</si>
  <si>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</si>
  <si>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</si>
  <si>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</si>
  <si>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</si>
  <si>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</si>
  <si>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</si>
  <si>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</si>
  <si>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</si>
  <si>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</si>
  <si>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</si>
  <si>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</si>
  <si>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</si>
  <si>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</si>
  <si>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</si>
  <si>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</si>
  <si>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</si>
  <si>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</si>
  <si>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</si>
  <si>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</si>
  <si>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</si>
  <si>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</si>
  <si>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</si>
  <si>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</si>
  <si>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</si>
  <si>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</si>
  <si>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</si>
  <si>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</si>
  <si>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</si>
  <si>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</si>
  <si>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</si>
  <si>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</si>
  <si>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</si>
  <si>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</si>
  <si>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</si>
  <si>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</si>
  <si>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</si>
  <si>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</si>
  <si>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</si>
  <si>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</si>
  <si>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</si>
  <si>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</si>
  <si>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</si>
  <si>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</si>
  <si>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</si>
  <si>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</si>
  <si>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</si>
  <si>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</si>
  <si>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</si>
  <si>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</si>
  <si>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</si>
  <si>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</si>
  <si>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</si>
  <si>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</si>
  <si>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</si>
  <si>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</si>
  <si>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</si>
  <si>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</si>
  <si>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</si>
  <si>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</si>
  <si>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</si>
  <si>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</si>
  <si>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</si>
  <si>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</si>
  <si>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</si>
  <si>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</si>
  <si>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</si>
  <si>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</si>
  <si>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</si>
  <si>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</si>
  <si>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</si>
  <si>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</si>
  <si>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</si>
  <si>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</si>
  <si>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</si>
  <si>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</si>
  <si>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</si>
  <si>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</si>
  <si>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</si>
  <si>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</si>
  <si>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</si>
  <si>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</si>
  <si>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</si>
  <si>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</si>
  <si>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</si>
  <si>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</si>
  <si>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</si>
  <si>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</si>
  <si>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</si>
  <si>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</si>
  <si>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</si>
  <si>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</si>
  <si>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</si>
  <si>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</si>
  <si>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</si>
  <si>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</si>
  <si>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</si>
  <si>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</si>
  <si>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</si>
  <si>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</si>
  <si>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</si>
  <si>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</si>
  <si>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</si>
  <si>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</si>
  <si>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</si>
  <si>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</si>
  <si>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</si>
  <si>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</si>
  <si>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</si>
  <si>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</si>
  <si>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u KM</t>
  </si>
  <si>
    <t>VRSTA PROMJENE NA KAPITALU</t>
  </si>
  <si>
    <t>Oznaka za AOP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</si>
  <si>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</si>
  <si>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</si>
  <si>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</si>
  <si>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</si>
  <si>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</si>
  <si>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</si>
  <si>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</si>
  <si>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</si>
  <si>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</si>
  <si>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</si>
  <si>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</si>
  <si>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</si>
  <si>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</si>
  <si>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</si>
  <si>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</si>
  <si>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</si>
  <si>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</si>
  <si>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</si>
  <si>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</si>
  <si>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</si>
  <si>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</si>
  <si>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</si>
  <si>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</si>
  <si>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</si>
  <si>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</si>
  <si>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</si>
  <si>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</si>
  <si>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</si>
  <si>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</si>
  <si>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</si>
  <si>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</si>
  <si>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</si>
  <si>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</si>
  <si>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</si>
  <si>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</si>
  <si>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</si>
  <si>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</si>
  <si>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</si>
  <si>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</si>
  <si>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</si>
  <si>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</si>
  <si>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</si>
  <si>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</si>
  <si>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</si>
  <si>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</si>
  <si>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</si>
  <si>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</si>
  <si>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</si>
  <si>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</si>
  <si>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</si>
  <si>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</si>
  <si>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</si>
  <si>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</si>
  <si>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</si>
  <si>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</si>
  <si>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</si>
  <si>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</si>
  <si>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</si>
  <si>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</si>
  <si>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</si>
  <si>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</si>
  <si>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</si>
  <si>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</si>
  <si>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</si>
  <si>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</si>
  <si>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</si>
  <si>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</si>
  <si>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</si>
  <si>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</si>
  <si>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</si>
  <si>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</si>
  <si>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</si>
  <si>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</si>
  <si>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t xml:space="preserve">77000, Bihać, Ul. Petog Korpusa broj 3. </t>
  </si>
  <si>
    <t>037/224/110 ,037/228/436</t>
  </si>
  <si>
    <t>camelija@bih.net.ba</t>
  </si>
  <si>
    <t>www.camelija-osiguranje.com</t>
  </si>
  <si>
    <t>nema</t>
  </si>
  <si>
    <t>Mensur  Čavkić</t>
  </si>
  <si>
    <t xml:space="preserve"> Naziv emitenta: D.D. za osiguranje '' CAMELIJA'' Bihać</t>
  </si>
  <si>
    <t xml:space="preserve">D.D. za osiguranje ''CAMELIJA'' </t>
  </si>
  <si>
    <t>Bihać</t>
  </si>
  <si>
    <t>65.12</t>
  </si>
  <si>
    <t xml:space="preserve">Naziv društva za osiguranje :  D.D. za osiguranje '' CAMELIJA''  </t>
  </si>
  <si>
    <t>………………….</t>
  </si>
  <si>
    <t>01.01. do 31.12. prethodne godine</t>
  </si>
  <si>
    <t>01.01. do 31.12. tekuće godine</t>
  </si>
  <si>
    <t>Amna Čavkić,Hava Ćirić, Enisa Družić</t>
  </si>
  <si>
    <t>Mensur Čavkić -direktor, Aida Crnkić - izvršni direktor</t>
  </si>
  <si>
    <t xml:space="preserve">Datum i mjesto održavanja   redovne  sjednice </t>
  </si>
  <si>
    <t>1.      Izbor radnih tijela Skupštine</t>
  </si>
  <si>
    <t>Mensur Čavkić</t>
  </si>
  <si>
    <t>Pozicija  AOP 044 - Bilanse stanja- potraživanja</t>
  </si>
  <si>
    <t>03-37-148  -prvi upis, 03/2-19-325/15-posljednji upis promjena članova NO</t>
  </si>
  <si>
    <t>izvještaji su revidirani</t>
  </si>
  <si>
    <t>Pozicija -AOP 083-Bilanse stanja i 087-Bilanse uspjeha dobit tekućeg perioda</t>
  </si>
  <si>
    <t xml:space="preserve">'REMES''  d.o.o. Bihać, Revizija, računovodstvo,konsalting </t>
  </si>
  <si>
    <t>Adnan Bošnjić, Selma Botonjić, Muhamed Hodžić</t>
  </si>
  <si>
    <t>ostalo  osiguranje - neživotna  osiguranja-šifra :  65.12,  i šifra : 66.21-procjena rizika i štete</t>
  </si>
  <si>
    <t xml:space="preserve"> (indirektna metoda )</t>
  </si>
  <si>
    <t>'ČAVKIĆ'' doo Bihać 64,00%;HUT ''ADUNA'' d.d. Bihać 19,92 %;Čavkić Irfan 7,84%.Čavkić Ekrema 7,80%.</t>
  </si>
  <si>
    <t>Stanje   31.12.    tekuće godine</t>
  </si>
  <si>
    <r>
      <t>Sjedište :</t>
    </r>
    <r>
      <rPr>
        <b/>
        <u val="single"/>
        <sz val="10"/>
        <rFont val="Bell MT"/>
        <family val="1"/>
      </rPr>
      <t xml:space="preserve">                                                              </t>
    </r>
  </si>
  <si>
    <r>
      <t xml:space="preserve">Šifra djelatnosti : </t>
    </r>
    <r>
      <rPr>
        <b/>
        <u val="single"/>
        <sz val="10"/>
        <rFont val="Bell MT"/>
        <family val="1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</si>
  <si>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Bell MT"/>
        <family val="1"/>
      </rPr>
      <t xml:space="preserve">                                                           </t>
    </r>
  </si>
  <si>
    <r>
      <t xml:space="preserve">Matični broj : </t>
    </r>
    <r>
      <rPr>
        <b/>
        <u val="single"/>
        <sz val="10"/>
        <rFont val="Bell MT"/>
        <family val="1"/>
      </rPr>
      <t xml:space="preserve">                                                                     </t>
    </r>
  </si>
  <si>
    <r>
      <t xml:space="preserve">Stanje </t>
    </r>
    <r>
      <rPr>
        <b/>
        <u val="single"/>
        <sz val="8"/>
        <rFont val="Bell MT"/>
        <family val="1"/>
      </rPr>
      <t xml:space="preserve">  31.12.   </t>
    </r>
    <r>
      <rPr>
        <b/>
        <sz val="8"/>
        <rFont val="Bell MT"/>
        <family val="1"/>
      </rPr>
      <t xml:space="preserve"> tekuće godine</t>
    </r>
  </si>
  <si>
    <r>
      <t xml:space="preserve">NEMATERIJALNA IMOVINA </t>
    </r>
    <r>
      <rPr>
        <sz val="9"/>
        <rFont val="Bell MT"/>
        <family val="1"/>
      </rPr>
      <t>(002+003)</t>
    </r>
  </si>
  <si>
    <r>
      <t xml:space="preserve">MATERIJALNA IMOVINA </t>
    </r>
    <r>
      <rPr>
        <sz val="9"/>
        <rFont val="Bell MT"/>
        <family val="1"/>
      </rPr>
      <t>(005+006+007)</t>
    </r>
  </si>
  <si>
    <r>
      <t xml:space="preserve">ULAGANJA </t>
    </r>
    <r>
      <rPr>
        <sz val="9"/>
        <rFont val="Bell MT"/>
        <family val="1"/>
      </rPr>
      <t>(009+010+011+014+032)</t>
    </r>
  </si>
  <si>
    <r>
      <t xml:space="preserve">Ulaganja u podružnice, pridružena društva i sudjelovanje u zajedničkim poduhvatima </t>
    </r>
    <r>
      <rPr>
        <sz val="9"/>
        <rFont val="Bell MT"/>
        <family val="1"/>
      </rPr>
      <t>(012+013)</t>
    </r>
  </si>
  <si>
    <r>
      <t xml:space="preserve">Ostala finansijska ulaganja </t>
    </r>
    <r>
      <rPr>
        <sz val="9"/>
        <rFont val="Bell MT"/>
        <family val="1"/>
      </rPr>
      <t>(015+018+023+028)</t>
    </r>
  </si>
  <si>
    <r>
      <t xml:space="preserve">Finansijska ulaganja koja se drže do dospjeća </t>
    </r>
    <r>
      <rPr>
        <sz val="9"/>
        <rFont val="Bell MT"/>
        <family val="1"/>
      </rPr>
      <t>(016+017)</t>
    </r>
  </si>
  <si>
    <r>
      <t xml:space="preserve">Ulaganja raspoloživa za prodaju </t>
    </r>
    <r>
      <rPr>
        <sz val="9"/>
        <rFont val="Bell MT"/>
        <family val="1"/>
      </rPr>
      <t>(019+020+021+022)</t>
    </r>
  </si>
  <si>
    <r>
      <t xml:space="preserve">Ulaganja po fer vrijednosti kroz račun dobiti i gubitka </t>
    </r>
    <r>
      <rPr>
        <sz val="9"/>
        <rFont val="Bell MT"/>
        <family val="1"/>
      </rPr>
      <t>(024+025+026+027)</t>
    </r>
  </si>
  <si>
    <r>
      <t xml:space="preserve">Depoziti, zajmovi i potraživanja </t>
    </r>
    <r>
      <rPr>
        <sz val="9"/>
        <rFont val="Bell MT"/>
        <family val="1"/>
      </rPr>
      <t>(029+030+031)</t>
    </r>
  </si>
  <si>
    <r>
      <t xml:space="preserve">UDIO REOSIGURANJA U TEHNIČKIM REZERVAMA </t>
    </r>
    <r>
      <rPr>
        <sz val="9"/>
        <rFont val="Bell MT"/>
        <family val="1"/>
      </rPr>
      <t>(035+036+037+038+039+040+041)</t>
    </r>
  </si>
  <si>
    <r>
      <t xml:space="preserve">POTRAŽIVANJA </t>
    </r>
    <r>
      <rPr>
        <sz val="9"/>
        <rFont val="Bell MT"/>
        <family val="1"/>
      </rPr>
      <t>(045+048+049)</t>
    </r>
  </si>
  <si>
    <r>
      <t xml:space="preserve">Potraživanja iz neposrednih poslova osiguranja </t>
    </r>
    <r>
      <rPr>
        <sz val="9"/>
        <rFont val="Bell MT"/>
        <family val="1"/>
      </rPr>
      <t>(046+047)</t>
    </r>
  </si>
  <si>
    <r>
      <t xml:space="preserve">Ostala potraživanja </t>
    </r>
    <r>
      <rPr>
        <sz val="9"/>
        <rFont val="Bell MT"/>
        <family val="1"/>
      </rPr>
      <t>(050+051+052)</t>
    </r>
  </si>
  <si>
    <r>
      <t xml:space="preserve">OSTALA IMOVINA </t>
    </r>
    <r>
      <rPr>
        <sz val="9"/>
        <rFont val="Bell MT"/>
        <family val="1"/>
      </rPr>
      <t>(054+058+059)</t>
    </r>
  </si>
  <si>
    <r>
      <t xml:space="preserve">Novac u banci i blagajni </t>
    </r>
    <r>
      <rPr>
        <sz val="9"/>
        <rFont val="Bell MT"/>
        <family val="1"/>
      </rPr>
      <t>(055+056+057)</t>
    </r>
  </si>
  <si>
    <r>
      <t>PLAČENI TROŠKOVI BUDUĆEG RAZDOBLJA I NEDOSPJELA NAPLATA PRIHODA</t>
    </r>
    <r>
      <rPr>
        <sz val="9"/>
        <rFont val="Bell MT"/>
        <family val="1"/>
      </rPr>
      <t xml:space="preserve"> (061+062+063)</t>
    </r>
  </si>
  <si>
    <r>
      <t xml:space="preserve">UKUPNO AKTIVA                                                            </t>
    </r>
    <r>
      <rPr>
        <sz val="9"/>
        <rFont val="Bell MT"/>
        <family val="1"/>
      </rPr>
      <t>(A+B+C+D+E+F+G+H+I) (001+004+008+033+034+042+044+053+060)</t>
    </r>
  </si>
  <si>
    <r>
      <t xml:space="preserve">KAPITAL I REZERVE </t>
    </r>
    <r>
      <rPr>
        <sz val="9"/>
        <rFont val="Bell MT"/>
        <family val="1"/>
      </rPr>
      <t>(067+071+072+076+080+084-085)</t>
    </r>
  </si>
  <si>
    <r>
      <t xml:space="preserve">Upisani kapital </t>
    </r>
    <r>
      <rPr>
        <sz val="9"/>
        <rFont val="Bell MT"/>
        <family val="1"/>
      </rPr>
      <t>(068+069-070)</t>
    </r>
  </si>
  <si>
    <r>
      <t xml:space="preserve">Revalorizacione rezerve </t>
    </r>
    <r>
      <rPr>
        <sz val="9"/>
        <rFont val="Bell MT"/>
        <family val="1"/>
      </rPr>
      <t>(073+074+075)</t>
    </r>
  </si>
  <si>
    <r>
      <t xml:space="preserve">Rezerve </t>
    </r>
    <r>
      <rPr>
        <sz val="9"/>
        <rFont val="Bell MT"/>
        <family val="1"/>
      </rPr>
      <t>(077+078+079)</t>
    </r>
  </si>
  <si>
    <r>
      <t xml:space="preserve">Prenesena (zadržana) dobit ili gubitak </t>
    </r>
    <r>
      <rPr>
        <sz val="9"/>
        <rFont val="Bell MT"/>
        <family val="1"/>
      </rPr>
      <t>(081-082)</t>
    </r>
  </si>
  <si>
    <r>
      <t xml:space="preserve">Dobit ili gubitak tekućeg obračunskog perioda </t>
    </r>
    <r>
      <rPr>
        <sz val="9"/>
        <rFont val="Bell MT"/>
        <family val="1"/>
      </rPr>
      <t>(084-085)</t>
    </r>
  </si>
  <si>
    <r>
      <t>TEHNIČKE REZERVE</t>
    </r>
    <r>
      <rPr>
        <sz val="9"/>
        <rFont val="Bell MT"/>
        <family val="1"/>
      </rPr>
      <t xml:space="preserve"> (088+089+090+091+092+093)</t>
    </r>
  </si>
  <si>
    <r>
      <t xml:space="preserve">OSTALE REZERVE </t>
    </r>
    <r>
      <rPr>
        <sz val="9"/>
        <rFont val="Bell MT"/>
        <family val="1"/>
      </rPr>
      <t>(096+097)</t>
    </r>
  </si>
  <si>
    <r>
      <t xml:space="preserve">FINANSIJSKE OBAVEZE </t>
    </r>
    <r>
      <rPr>
        <sz val="9"/>
        <rFont val="Bell MT"/>
        <family val="1"/>
      </rPr>
      <t>(102+103+104)</t>
    </r>
  </si>
  <si>
    <r>
      <t xml:space="preserve">OSTALE OBAVEZE </t>
    </r>
    <r>
      <rPr>
        <sz val="9"/>
        <rFont val="Bell MT"/>
        <family val="1"/>
      </rPr>
      <t>(106+107+108+109+110)</t>
    </r>
  </si>
  <si>
    <r>
      <t xml:space="preserve">ODGOĐENO PLAĆANJE TROŠKOVA I PRIHODI BUDUĆEG PERIODA </t>
    </r>
    <r>
      <rPr>
        <sz val="9"/>
        <rFont val="Bell MT"/>
        <family val="1"/>
      </rPr>
      <t>(112+113)</t>
    </r>
  </si>
  <si>
    <r>
      <t xml:space="preserve">UKUPNA PASIVA </t>
    </r>
    <r>
      <rPr>
        <sz val="9"/>
        <rFont val="Bell MT"/>
        <family val="1"/>
      </rPr>
      <t>(A+B+C+D+E+F+G+H+I+J)                                                      (066+086+087+094+095+098+100+101+105+111)</t>
    </r>
  </si>
  <si>
    <r>
      <t xml:space="preserve">U </t>
    </r>
    <r>
      <rPr>
        <u val="single"/>
        <sz val="9"/>
        <rFont val="Bell MT"/>
        <family val="1"/>
      </rPr>
      <t>Bihaću</t>
    </r>
  </si>
  <si>
    <t>1.       Izbor radnih tijela Skupštine</t>
  </si>
  <si>
    <t xml:space="preserve">                                     Abdagić Sead </t>
  </si>
  <si>
    <t xml:space="preserve">                                     Mensur  Čavkić</t>
  </si>
  <si>
    <t>Dioničko društvo za osiguranje ''CAMELIJA''Bihać, D.D. za osiguranje'' CAMELIJA''Bihać</t>
  </si>
  <si>
    <t>Certificirani računovođa</t>
  </si>
  <si>
    <t xml:space="preserve">Abdagić  Sead </t>
  </si>
  <si>
    <t>_________________________</t>
  </si>
  <si>
    <r>
      <t>Sjedište :</t>
    </r>
    <r>
      <rPr>
        <b/>
        <u val="single"/>
        <sz val="10"/>
        <rFont val="Bell MT"/>
        <family val="1"/>
      </rPr>
      <t xml:space="preserve">                                                      </t>
    </r>
  </si>
  <si>
    <r>
      <t xml:space="preserve">JIB :  </t>
    </r>
    <r>
      <rPr>
        <b/>
        <u val="single"/>
        <sz val="10"/>
        <rFont val="Bell MT"/>
        <family val="1"/>
      </rPr>
      <t xml:space="preserve">                                                          </t>
    </r>
  </si>
  <si>
    <r>
      <t xml:space="preserve">Zarađene premije (prihodovane) </t>
    </r>
    <r>
      <rPr>
        <sz val="9"/>
        <color indexed="8"/>
        <rFont val="Bell MT"/>
        <family val="1"/>
      </rPr>
      <t>(002+003+004+005+006+007+008+009)</t>
    </r>
  </si>
  <si>
    <r>
      <t xml:space="preserve">Prihodi od ulaganja </t>
    </r>
    <r>
      <rPr>
        <sz val="9"/>
        <color indexed="8"/>
        <rFont val="Bell MT"/>
        <family val="1"/>
      </rPr>
      <t>(011+012+016+017+018+022+023)</t>
    </r>
  </si>
  <si>
    <r>
      <t xml:space="preserve">Izdaci za osigurane slučajeve, neto </t>
    </r>
    <r>
      <rPr>
        <sz val="9"/>
        <color indexed="8"/>
        <rFont val="Bell MT"/>
        <family val="1"/>
      </rPr>
      <t>(028+032)</t>
    </r>
  </si>
  <si>
    <r>
      <t xml:space="preserve">Promjene ostalih tehničkih rezervacija, neto od reosiguranja (+/-) </t>
    </r>
    <r>
      <rPr>
        <sz val="9"/>
        <color indexed="8"/>
        <rFont val="Bell MT"/>
        <family val="1"/>
      </rPr>
      <t>(037+040)</t>
    </r>
  </si>
  <si>
    <r>
      <t>Promjene ostalih tehničkih rezer</t>
    </r>
    <r>
      <rPr>
        <sz val="9"/>
        <rFont val="Bell MT"/>
        <family val="1"/>
      </rPr>
      <t>vacija, neto od reosiguranja (+/-) (041+042+043)</t>
    </r>
  </si>
  <si>
    <r>
      <t xml:space="preserve">Promjena tehničkih rezervi životnih osiguranja kada ugovaratelj snosi rizik ulaganja, neto od reosiguranja (+/-) </t>
    </r>
    <r>
      <rPr>
        <sz val="9"/>
        <rFont val="Bell MT"/>
        <family val="1"/>
      </rPr>
      <t>(045+046+047)</t>
    </r>
  </si>
  <si>
    <r>
      <t xml:space="preserve">Izdaci za povrat premije (bonusi i popusti), neto od reosiguranja </t>
    </r>
    <r>
      <rPr>
        <sz val="9"/>
        <rFont val="Bell MT"/>
        <family val="1"/>
      </rPr>
      <t>(049+050)</t>
    </r>
  </si>
  <si>
    <r>
      <t xml:space="preserve">Poslovni rashodi (izdaci za obavlanje djelatnosti), neto </t>
    </r>
    <r>
      <rPr>
        <sz val="9"/>
        <color indexed="8"/>
        <rFont val="Bell MT"/>
        <family val="1"/>
      </rPr>
      <t>(052+056)</t>
    </r>
  </si>
  <si>
    <r>
      <t xml:space="preserve">Troškovi ulaganja </t>
    </r>
    <r>
      <rPr>
        <sz val="9"/>
        <color indexed="8"/>
        <rFont val="Bell MT"/>
        <family val="1"/>
      </rPr>
      <t>(061+062+063+064+065+066)</t>
    </r>
  </si>
  <si>
    <r>
      <t>Ostali tehnički troškovi, neto od reosiguranja</t>
    </r>
    <r>
      <rPr>
        <sz val="9"/>
        <color indexed="8"/>
        <rFont val="Bell MT"/>
        <family val="1"/>
      </rPr>
      <t xml:space="preserve"> (068+069)</t>
    </r>
  </si>
  <si>
    <r>
      <t>Dobit ili gubitakiz redovnog poslovanja prije poreza</t>
    </r>
    <r>
      <rPr>
        <b/>
        <sz val="9"/>
        <rFont val="Bell MT"/>
        <family val="1"/>
      </rPr>
      <t xml:space="preserve"> (+/-) </t>
    </r>
    <r>
      <rPr>
        <sz val="9"/>
        <rFont val="Bell MT"/>
        <family val="1"/>
      </rPr>
      <t>(001+010+024+025+026+027+036+044+048+051+060+067+070)</t>
    </r>
  </si>
  <si>
    <r>
      <t xml:space="preserve">Porez na dobit ili gubitak </t>
    </r>
    <r>
      <rPr>
        <sz val="9"/>
        <rFont val="Bell MT"/>
        <family val="1"/>
      </rPr>
      <t>(073+074)</t>
    </r>
  </si>
  <si>
    <r>
      <t>Dobit ili gubitakobračunskog razdoblja poslije porez</t>
    </r>
    <r>
      <rPr>
        <b/>
        <sz val="9"/>
        <rFont val="Bell MT"/>
        <family val="1"/>
      </rPr>
      <t xml:space="preserve">a (+/-) </t>
    </r>
    <r>
      <rPr>
        <sz val="9"/>
        <rFont val="Bell MT"/>
        <family val="1"/>
      </rPr>
      <t>(071+072)</t>
    </r>
  </si>
  <si>
    <r>
      <t xml:space="preserve">Neto dobit tekuće godine </t>
    </r>
    <r>
      <rPr>
        <sz val="9"/>
        <rFont val="Bell MT"/>
        <family val="1"/>
      </rPr>
      <t>(075+076)</t>
    </r>
  </si>
  <si>
    <r>
      <t xml:space="preserve">Ostala sveobuhvatna dobit prije poreza </t>
    </r>
    <r>
      <rPr>
        <sz val="9"/>
        <rFont val="Bell MT"/>
        <family val="1"/>
      </rPr>
      <t>(079+080+081+082+083+084)</t>
    </r>
  </si>
  <si>
    <r>
      <t xml:space="preserve">Ostala sveobuhvatna dobit poslije poreza </t>
    </r>
    <r>
      <rPr>
        <sz val="9"/>
        <rFont val="Bell MT"/>
        <family val="1"/>
      </rPr>
      <t>(078+085)</t>
    </r>
  </si>
  <si>
    <r>
      <t xml:space="preserve">Ukupna sveobuhvatna dobit tekuće godine </t>
    </r>
    <r>
      <rPr>
        <sz val="9"/>
        <rFont val="Bell MT"/>
        <family val="1"/>
      </rPr>
      <t>(077+086)</t>
    </r>
  </si>
  <si>
    <r>
      <t xml:space="preserve">U Bihaću </t>
    </r>
    <r>
      <rPr>
        <u val="single"/>
        <sz val="10"/>
        <rFont val="Bell MT"/>
        <family val="1"/>
      </rPr>
      <t xml:space="preserve">                  </t>
    </r>
  </si>
  <si>
    <r>
      <t>Sjedište :</t>
    </r>
    <r>
      <rPr>
        <b/>
        <u val="single"/>
        <sz val="10"/>
        <rFont val="Bell MT"/>
        <family val="1"/>
      </rPr>
      <t xml:space="preserve">                                                  </t>
    </r>
  </si>
  <si>
    <r>
      <t>JIB :</t>
    </r>
    <r>
      <rPr>
        <b/>
        <u val="single"/>
        <sz val="10"/>
        <rFont val="Bell MT"/>
        <family val="1"/>
      </rPr>
      <t xml:space="preserve">        </t>
    </r>
  </si>
  <si>
    <r>
      <t xml:space="preserve">U  </t>
    </r>
    <r>
      <rPr>
        <u val="single"/>
        <sz val="10"/>
        <rFont val="Bell MT"/>
        <family val="1"/>
      </rPr>
      <t xml:space="preserve">   Bihaću               </t>
    </r>
  </si>
  <si>
    <t xml:space="preserve">DIO KAPITALA KOJI     PRIPADA VLASNICIMA MATIČNOG PRIVREDNOG DRUŠTVA     </t>
  </si>
  <si>
    <t>Manjinski interesi</t>
  </si>
  <si>
    <r>
      <t>12. Stanje na dan 31.12.20</t>
    </r>
    <r>
      <rPr>
        <b/>
        <u val="single"/>
        <sz val="10"/>
        <rFont val="Bell MT"/>
        <family val="1"/>
      </rPr>
      <t>17</t>
    </r>
    <r>
      <rPr>
        <b/>
        <sz val="10"/>
        <rFont val="Bell MT"/>
        <family val="1"/>
      </rPr>
      <t>, odnosno 01.01.20</t>
    </r>
    <r>
      <rPr>
        <b/>
        <u val="single"/>
        <sz val="10"/>
        <rFont val="Bell MT"/>
        <family val="1"/>
      </rPr>
      <t>18</t>
    </r>
    <r>
      <rPr>
        <b/>
        <sz val="10"/>
        <rFont val="Bell MT"/>
        <family val="1"/>
      </rPr>
      <t xml:space="preserve"> god.</t>
    </r>
    <r>
      <rPr>
        <sz val="8"/>
        <rFont val="Bell MT"/>
        <family val="1"/>
      </rPr>
      <t>(904+-905+-906+-907+-908+-909-910+911)</t>
    </r>
  </si>
  <si>
    <r>
      <t xml:space="preserve">U </t>
    </r>
    <r>
      <rPr>
        <u val="single"/>
        <sz val="9"/>
        <rFont val="Bell MT"/>
        <family val="1"/>
      </rPr>
      <t xml:space="preserve">  Bihaću                 </t>
    </r>
  </si>
  <si>
    <t>od 01.01. do 31.12. 2020. godine</t>
  </si>
  <si>
    <t xml:space="preserve">28.03.2020.godine  u Bihaću </t>
  </si>
  <si>
    <t>2.      Usvajanje Zapisnika sa posljednje  sjednice Skupštine održane 09.11.2019.godine</t>
  </si>
  <si>
    <t>3.     Donošenje Odluke o usvajanju godiš.izvještaja  o poslovanju  za 2019.god., koji  uključuje finansijske izvještaje i izvještaj eksternog  revizora, nadzornog odbora,  i odbora za reviziju</t>
  </si>
  <si>
    <t>4.      Donošenje Odluke o rasporedu dobiti ostvarene po godišnjem obračunu za 2019.godinu</t>
  </si>
  <si>
    <t>5.      Donošenje Odluke o  usvajanju godišnjeg  izvještaja internog revizora za 2019.godinu</t>
  </si>
  <si>
    <t>6.      Odlučivanje o povjerenju članovima nadzornog odbora</t>
  </si>
  <si>
    <t xml:space="preserve">05.12.2020.godine u  Bihaću </t>
  </si>
  <si>
    <t>2.       Usvajanje Zapisnika sa prethodne sjednice Skupštine održane 28.03.2020.godine</t>
  </si>
  <si>
    <t>3.       Izbor  vanjskog revizora za 2020.godinu</t>
  </si>
  <si>
    <t>4.       Usvajanje polugodišnjeg izvještaja Odbora za reviziju za period januar-jun 2020.godine</t>
  </si>
  <si>
    <t>5.       Usvajanje polugodišnjeg izvještaja interne revizije za period januar-jun 2020.godine</t>
  </si>
  <si>
    <t>6.       Donošenje odluke o izmjeni i dopuni Statuta Društva</t>
  </si>
  <si>
    <t>28.03.2020.</t>
  </si>
  <si>
    <t xml:space="preserve">1. Odluka o usvajanju godišnjeg izvještaja DD za osiguranje ''CAMELIJA '' za  2020.godinu </t>
  </si>
  <si>
    <t>2. Odluka o rasporedu dobiti ostvarene po godišnjem obračunu za 2019.godinu</t>
  </si>
  <si>
    <t>3. Odluka o usvajanju  godišnjeg  izvještaja interne revizije za 2019.godinu</t>
  </si>
  <si>
    <t>4. Odluka o izgalsavanju povjerenja članovima nadzornog odbora društva</t>
  </si>
  <si>
    <t>05.12.2020.</t>
  </si>
  <si>
    <t xml:space="preserve">1. Odluka o izboru vanjskog revizora za 2020.godinu </t>
  </si>
  <si>
    <t>2. Odluka o usvajanju polugodišnjeg izvještaja Odbora za reviziju za period januar-jun 2020.</t>
  </si>
  <si>
    <t>3. Odluka o usvajanju polugodišnjeg izvještaja interne revizije za period januar - jun 2020.</t>
  </si>
  <si>
    <t>4. Odluka o izmjeni i dopuni Statuta DD za osiguranje ''CAMELIJA'' Bihać</t>
  </si>
  <si>
    <t xml:space="preserve">Ostvarena neto dobit u poslovanju za 2020.godinu  iznosi 232.381 KM i manja je za 46,9% u odnosu na </t>
  </si>
  <si>
    <t>2019.godinu. Razlog smanjenja neto dobiti je brži porast rashoda društva u odnosu na porast prihoda-stopa rasta</t>
  </si>
  <si>
    <t>prihoda je 3,6 %, a satopa povećanja rashoda je 5,1% , prema uporednom razdoblju 2019.godine.</t>
  </si>
  <si>
    <t>U  Bihaću   ,  31.03.2021. godine</t>
  </si>
  <si>
    <r>
      <t xml:space="preserve">na dan </t>
    </r>
    <r>
      <rPr>
        <b/>
        <u val="single"/>
        <sz val="10"/>
        <rFont val="Bell MT"/>
        <family val="1"/>
      </rPr>
      <t xml:space="preserve">  31.12.</t>
    </r>
    <r>
      <rPr>
        <b/>
        <sz val="10"/>
        <rFont val="Bell MT"/>
        <family val="1"/>
      </rPr>
      <t xml:space="preserve"> 20</t>
    </r>
    <r>
      <rPr>
        <b/>
        <u val="single"/>
        <sz val="10"/>
        <rFont val="Bell MT"/>
        <family val="1"/>
      </rPr>
      <t xml:space="preserve">20 </t>
    </r>
    <r>
      <rPr>
        <b/>
        <sz val="10"/>
        <rFont val="Bell MT"/>
        <family val="1"/>
      </rPr>
      <t xml:space="preserve"> godine</t>
    </r>
  </si>
  <si>
    <r>
      <t>Dana 25.02.2021</t>
    </r>
    <r>
      <rPr>
        <u val="single"/>
        <sz val="10"/>
        <rFont val="Bell MT"/>
        <family val="1"/>
      </rPr>
      <t>.godine</t>
    </r>
  </si>
  <si>
    <r>
      <t xml:space="preserve">za razdoblje od </t>
    </r>
    <r>
      <rPr>
        <b/>
        <u val="single"/>
        <sz val="10"/>
        <rFont val="Bell MT"/>
        <family val="1"/>
      </rPr>
      <t xml:space="preserve">   01.01.2020  </t>
    </r>
    <r>
      <rPr>
        <b/>
        <sz val="10"/>
        <rFont val="Bell MT"/>
        <family val="1"/>
      </rPr>
      <t xml:space="preserve"> do</t>
    </r>
    <r>
      <rPr>
        <b/>
        <u val="single"/>
        <sz val="10"/>
        <rFont val="Bell MT"/>
        <family val="1"/>
      </rPr>
      <t xml:space="preserve">    31.12.2020    </t>
    </r>
    <r>
      <rPr>
        <b/>
        <sz val="10"/>
        <rFont val="Bell MT"/>
        <family val="1"/>
      </rPr>
      <t xml:space="preserve"> godine</t>
    </r>
  </si>
  <si>
    <r>
      <t xml:space="preserve">Dana   25.02.2021 </t>
    </r>
    <r>
      <rPr>
        <u val="single"/>
        <sz val="9"/>
        <rFont val="Bell MT"/>
        <family val="1"/>
      </rPr>
      <t>.godine</t>
    </r>
  </si>
  <si>
    <r>
      <t>za</t>
    </r>
    <r>
      <rPr>
        <b/>
        <u val="single"/>
        <sz val="10"/>
        <rFont val="Bell MT"/>
        <family val="1"/>
      </rPr>
      <t xml:space="preserve">     2020    </t>
    </r>
    <r>
      <rPr>
        <b/>
        <sz val="10"/>
        <rFont val="Bell MT"/>
        <family val="1"/>
      </rPr>
      <t xml:space="preserve">godinu, zaključno sa  </t>
    </r>
    <r>
      <rPr>
        <b/>
        <u val="single"/>
        <sz val="10"/>
        <rFont val="Bell MT"/>
        <family val="1"/>
      </rPr>
      <t xml:space="preserve">31.12.2020.godine </t>
    </r>
  </si>
  <si>
    <r>
      <t xml:space="preserve">Dana </t>
    </r>
    <r>
      <rPr>
        <u val="single"/>
        <sz val="10"/>
        <rFont val="Bell MT"/>
        <family val="1"/>
      </rPr>
      <t xml:space="preserve"> 25.02.2021.godine     </t>
    </r>
  </si>
  <si>
    <t>Za period koji završava na dan 31.12.2020. godine</t>
  </si>
  <si>
    <t>1. Stanje na dan 31.12.2018.godine</t>
  </si>
  <si>
    <r>
      <t>4. Ponovno iskazano stanje na dan 31.12.2018.,odnosno 01.01.20</t>
    </r>
    <r>
      <rPr>
        <b/>
        <u val="single"/>
        <sz val="10"/>
        <rFont val="Bell MT"/>
        <family val="1"/>
      </rPr>
      <t>19.</t>
    </r>
    <r>
      <rPr>
        <b/>
        <sz val="10"/>
        <rFont val="Bell MT"/>
        <family val="1"/>
      </rPr>
      <t xml:space="preserve">godine </t>
    </r>
    <r>
      <rPr>
        <b/>
        <sz val="8"/>
        <rFont val="Bell MT"/>
        <family val="1"/>
      </rPr>
      <t>(901+-902+-903)</t>
    </r>
  </si>
  <si>
    <r>
      <t>15. Ponovno iskazano stanje na dan 31.12.20</t>
    </r>
    <r>
      <rPr>
        <b/>
        <u val="single"/>
        <sz val="10"/>
        <rFont val="Bell MT"/>
        <family val="1"/>
      </rPr>
      <t>19.</t>
    </r>
    <r>
      <rPr>
        <b/>
        <sz val="10"/>
        <rFont val="Bell MT"/>
        <family val="1"/>
      </rPr>
      <t>,odnosno 01.01.20</t>
    </r>
    <r>
      <rPr>
        <b/>
        <u val="single"/>
        <sz val="10"/>
        <rFont val="Bell MT"/>
        <family val="1"/>
      </rPr>
      <t>20.</t>
    </r>
    <r>
      <rPr>
        <b/>
        <sz val="10"/>
        <rFont val="Bell MT"/>
        <family val="1"/>
      </rPr>
      <t xml:space="preserve">godine </t>
    </r>
    <r>
      <rPr>
        <b/>
        <sz val="8"/>
        <rFont val="Bell MT"/>
        <family val="1"/>
      </rPr>
      <t>(912+-913+-914)</t>
    </r>
  </si>
  <si>
    <r>
      <t>23. Stanje na dan 31.12.20</t>
    </r>
    <r>
      <rPr>
        <b/>
        <u val="single"/>
        <sz val="10"/>
        <rFont val="Bell MT"/>
        <family val="1"/>
      </rPr>
      <t>20</t>
    </r>
    <r>
      <rPr>
        <b/>
        <sz val="10"/>
        <rFont val="Bell MT"/>
        <family val="1"/>
      </rPr>
      <t xml:space="preserve">.god </t>
    </r>
    <r>
      <rPr>
        <b/>
        <sz val="8"/>
        <rFont val="Bell MT"/>
        <family val="1"/>
      </rPr>
      <t>(915+-916+-917+-918+-919+-920-921+922)</t>
    </r>
  </si>
  <si>
    <r>
      <t>Dana   25.02.2021.</t>
    </r>
    <r>
      <rPr>
        <u val="single"/>
        <sz val="9"/>
        <rFont val="Bell MT"/>
        <family val="1"/>
      </rPr>
      <t>.godine</t>
    </r>
  </si>
  <si>
    <t xml:space="preserve">Po godišjenjem obračunu za 2020.god. ostvarena neto dobit u iznosu 109.054KM; za 47% </t>
  </si>
  <si>
    <t>manja od dobiti 2019.godine. Znatno niži rezultat u poslovanja uslijedio zbog niže stope</t>
  </si>
  <si>
    <t>rashoda ( 2019:  95%: 53 %).</t>
  </si>
  <si>
    <t xml:space="preserve">bilansnih pozicija, pozitivna kretanja i pored otežanog privređivanja usljed pandemije  </t>
  </si>
  <si>
    <t xml:space="preserve">Ipak zbog porasta premijskog prihoda od 15%  i fer prezentacije potraživanja i drugih  </t>
  </si>
  <si>
    <t xml:space="preserve">izazvane virusom COVID-19 uticala su na povećanje ukupne aktive od 7%,ali i promjena </t>
  </si>
  <si>
    <t>u kvalitetu aktive .</t>
  </si>
  <si>
    <t>Došlo je do porasta ulaganja u materijalnu imovinu 2,4%,finansijskih ulaganja za 0,2%,</t>
  </si>
  <si>
    <t xml:space="preserve">novčanih sredstava na računu za 3,3 puta,te finansijska ulaganja u depozite i novac na </t>
  </si>
  <si>
    <t>na računima banka čine 74,4 % ukupne aktive ( 2019: 67,4 %), dok ulaganja u materijalnu</t>
  </si>
  <si>
    <t xml:space="preserve">imovinu čine 19% aktive ( 2019:19 %)  a ostalih 6,6% čine potraživanja,udio reosiguranja </t>
  </si>
  <si>
    <t>u tehničkim rezervama i razgraničeni troškovi ( 2019: ovaj omjer je 86,4 % :13,65).</t>
  </si>
  <si>
    <t>rasta prihoda: 3,6%,u odnosu na ukupne rashode 5,1%.</t>
  </si>
  <si>
    <t>Ovaj omjer niže stope rasta  prihoda prema rashodima  značajan kod  pokazatelja  samo iz</t>
  </si>
  <si>
    <t>djelatnosti osiguranja ( porast premijskog prihoda 15%, a rashoda 17,8 %). Ovi rezultati</t>
  </si>
  <si>
    <t xml:space="preserve">značjani jer prihodi premija čine 95% ukupne strukture prihoda ,a rashodi 59% ukupnih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</si>
</sst>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m\o\n\th\ d\,\ yyyy"/>
    <numFmt numFmtId="173" formatCode="#,#00"/>
    <numFmt numFmtId="174" formatCode="#,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Bell MT"/>
      <family val="1"/>
    </font>
    <font>
      <sz val="10"/>
      <name val="Bell MT"/>
      <family val="1"/>
    </font>
    <font>
      <b/>
      <i/>
      <sz val="10"/>
      <name val="Bell MT"/>
      <family val="1"/>
    </font>
    <font>
      <b/>
      <u val="single"/>
      <sz val="10"/>
      <name val="Bell MT"/>
      <family val="1"/>
    </font>
    <font>
      <b/>
      <sz val="12"/>
      <name val="Bell MT"/>
      <family val="1"/>
    </font>
    <font>
      <sz val="12"/>
      <name val="Bell MT"/>
      <family val="1"/>
    </font>
    <font>
      <u val="single"/>
      <sz val="10"/>
      <name val="Bell MT"/>
      <family val="1"/>
    </font>
    <font>
      <b/>
      <sz val="8"/>
      <name val="Bell MT"/>
      <family val="1"/>
    </font>
    <font>
      <b/>
      <u val="single"/>
      <sz val="8"/>
      <name val="Bell MT"/>
      <family val="1"/>
    </font>
    <font>
      <b/>
      <sz val="9"/>
      <name val="Bell MT"/>
      <family val="1"/>
    </font>
    <font>
      <sz val="9"/>
      <name val="Bell MT"/>
      <family val="1"/>
    </font>
    <font>
      <u val="single"/>
      <sz val="9"/>
      <name val="Bell MT"/>
      <family val="1"/>
    </font>
    <font>
      <u val="single"/>
      <sz val="10"/>
      <color indexed="12"/>
      <name val="Bell MT"/>
      <family val="1"/>
    </font>
    <font>
      <sz val="8"/>
      <name val="Bell MT"/>
      <family val="1"/>
    </font>
    <font>
      <b/>
      <sz val="9"/>
      <color indexed="8"/>
      <name val="Bell MT"/>
      <family val="1"/>
    </font>
    <font>
      <sz val="9"/>
      <color indexed="8"/>
      <name val="Bell MT"/>
      <family val="1"/>
    </font>
    <font>
      <sz val="6.5"/>
      <name val="Bell MT"/>
      <family val="1"/>
    </font>
    <font>
      <b/>
      <sz val="14"/>
      <name val="Bell MT"/>
      <family val="1"/>
    </font>
    <font>
      <sz val="7.5"/>
      <name val="Bell MT"/>
      <family val="1"/>
    </font>
    <font>
      <b/>
      <i/>
      <sz val="9"/>
      <name val="Bell MT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 style="medium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hair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7" fillId="0" borderId="0">
      <alignment/>
      <protection locked="0"/>
    </xf>
    <xf numFmtId="0" fontId="8" fillId="0" borderId="0" applyNumberFormat="0" applyFill="0" applyBorder="0" applyAlignment="0" applyProtection="0"/>
    <xf numFmtId="173" fontId="7" fillId="0" borderId="0">
      <alignment/>
      <protection locked="0"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174" fontId="13" fillId="0" borderId="0">
      <alignment/>
      <protection locked="0"/>
    </xf>
    <xf numFmtId="174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" fillId="0" borderId="0">
      <alignment/>
      <protection/>
    </xf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 vertical="top"/>
      <protection/>
    </xf>
    <xf numFmtId="0" fontId="22" fillId="0" borderId="0" applyNumberFormat="0" applyFill="0" applyBorder="0" applyAlignment="0" applyProtection="0"/>
    <xf numFmtId="174" fontId="7" fillId="0" borderId="9">
      <alignment/>
      <protection locked="0"/>
    </xf>
    <xf numFmtId="0" fontId="23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left"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Fill="1" applyAlignment="1">
      <alignment/>
    </xf>
    <xf numFmtId="1" fontId="26" fillId="0" borderId="0" xfId="0" applyNumberFormat="1" applyFont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26" fillId="0" borderId="16" xfId="0" applyFont="1" applyBorder="1" applyAlignment="1">
      <alignment horizontal="center" vertical="center"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4" xfId="0" applyFont="1" applyBorder="1" applyAlignment="1">
      <alignment horizontal="right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49" fontId="36" fillId="0" borderId="18" xfId="61" applyNumberFormat="1" applyFont="1" applyBorder="1" applyAlignment="1">
      <alignment horizontal="center" vertical="center"/>
      <protection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49" fontId="36" fillId="0" borderId="18" xfId="61" applyNumberFormat="1" applyFont="1" applyBorder="1" applyAlignment="1">
      <alignment horizontal="center" vertical="center" shrinkToFit="1"/>
      <protection/>
    </xf>
    <xf numFmtId="0" fontId="36" fillId="0" borderId="18" xfId="0" applyFont="1" applyBorder="1" applyAlignment="1">
      <alignment horizontal="center" vertical="center" wrapText="1"/>
    </xf>
    <xf numFmtId="49" fontId="36" fillId="0" borderId="18" xfId="61" applyNumberFormat="1" applyFont="1" applyFill="1" applyBorder="1" applyAlignment="1">
      <alignment horizontal="center" vertical="center"/>
      <protection/>
    </xf>
    <xf numFmtId="49" fontId="35" fillId="0" borderId="18" xfId="61" applyNumberFormat="1" applyFont="1" applyBorder="1" applyAlignment="1">
      <alignment horizontal="center" vertical="center"/>
      <protection/>
    </xf>
    <xf numFmtId="49" fontId="36" fillId="0" borderId="24" xfId="61" applyNumberFormat="1" applyFont="1" applyBorder="1" applyAlignment="1">
      <alignment horizontal="center" vertical="center"/>
      <protection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49" fontId="36" fillId="0" borderId="0" xfId="61" applyNumberFormat="1" applyFont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49" fontId="36" fillId="0" borderId="33" xfId="61" applyNumberFormat="1" applyFont="1" applyFill="1" applyBorder="1" applyAlignment="1">
      <alignment horizontal="center" vertical="center"/>
      <protection/>
    </xf>
    <xf numFmtId="0" fontId="36" fillId="0" borderId="34" xfId="0" applyFont="1" applyBorder="1" applyAlignment="1">
      <alignment horizontal="center" vertical="center"/>
    </xf>
    <xf numFmtId="0" fontId="35" fillId="0" borderId="35" xfId="0" applyFont="1" applyFill="1" applyBorder="1" applyAlignment="1">
      <alignment horizontal="left" vertical="center" wrapText="1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49" fontId="36" fillId="0" borderId="39" xfId="61" applyNumberFormat="1" applyFont="1" applyFill="1" applyBorder="1" applyAlignment="1">
      <alignment horizontal="center" vertical="center"/>
      <protection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left" vertical="center"/>
    </xf>
    <xf numFmtId="0" fontId="36" fillId="0" borderId="20" xfId="0" applyFont="1" applyBorder="1" applyAlignment="1">
      <alignment wrapText="1"/>
    </xf>
    <xf numFmtId="0" fontId="35" fillId="0" borderId="20" xfId="0" applyFont="1" applyBorder="1" applyAlignment="1">
      <alignment wrapText="1"/>
    </xf>
    <xf numFmtId="0" fontId="35" fillId="0" borderId="20" xfId="0" applyFont="1" applyBorder="1" applyAlignment="1">
      <alignment horizontal="left" vertical="center"/>
    </xf>
    <xf numFmtId="0" fontId="36" fillId="0" borderId="19" xfId="0" applyFont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left" wrapText="1"/>
    </xf>
    <xf numFmtId="0" fontId="36" fillId="0" borderId="24" xfId="0" applyFont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/>
    </xf>
    <xf numFmtId="0" fontId="35" fillId="0" borderId="26" xfId="0" applyFont="1" applyBorder="1" applyAlignment="1">
      <alignment wrapText="1"/>
    </xf>
    <xf numFmtId="0" fontId="36" fillId="0" borderId="0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6" fillId="0" borderId="15" xfId="0" applyFont="1" applyBorder="1" applyAlignment="1">
      <alignment/>
    </xf>
    <xf numFmtId="0" fontId="35" fillId="0" borderId="1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36" fillId="24" borderId="18" xfId="62" applyNumberFormat="1" applyFont="1" applyFill="1" applyBorder="1" applyAlignment="1">
      <alignment horizontal="center" vertical="center" wrapText="1"/>
      <protection/>
    </xf>
    <xf numFmtId="0" fontId="36" fillId="0" borderId="18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35" fillId="0" borderId="19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left" vertical="center" wrapText="1"/>
    </xf>
    <xf numFmtId="49" fontId="36" fillId="24" borderId="24" xfId="62" applyNumberFormat="1" applyFont="1" applyFill="1" applyBorder="1" applyAlignment="1">
      <alignment horizontal="center" vertical="center" wrapText="1"/>
      <protection/>
    </xf>
    <xf numFmtId="0" fontId="36" fillId="0" borderId="25" xfId="0" applyFont="1" applyFill="1" applyBorder="1" applyAlignment="1">
      <alignment horizontal="center" vertical="center"/>
    </xf>
    <xf numFmtId="0" fontId="36" fillId="0" borderId="26" xfId="0" applyFont="1" applyBorder="1" applyAlignment="1">
      <alignment wrapText="1"/>
    </xf>
    <xf numFmtId="0" fontId="27" fillId="0" borderId="2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center" vertical="center"/>
    </xf>
    <xf numFmtId="0" fontId="36" fillId="0" borderId="47" xfId="0" applyFont="1" applyBorder="1" applyAlignment="1">
      <alignment wrapText="1"/>
    </xf>
    <xf numFmtId="0" fontId="27" fillId="0" borderId="47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0" fontId="35" fillId="0" borderId="15" xfId="0" applyFont="1" applyBorder="1" applyAlignment="1">
      <alignment horizontal="center" vertical="center"/>
    </xf>
    <xf numFmtId="49" fontId="36" fillId="0" borderId="18" xfId="62" applyNumberFormat="1" applyFont="1" applyFill="1" applyBorder="1" applyAlignment="1">
      <alignment horizontal="center" vertical="center" wrapText="1"/>
      <protection/>
    </xf>
    <xf numFmtId="0" fontId="36" fillId="0" borderId="20" xfId="0" applyFont="1" applyFill="1" applyBorder="1" applyAlignment="1">
      <alignment vertical="center" wrapText="1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36" fillId="0" borderId="20" xfId="0" applyFont="1" applyBorder="1" applyAlignment="1">
      <alignment vertical="center" wrapText="1"/>
    </xf>
    <xf numFmtId="0" fontId="35" fillId="0" borderId="25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7" fillId="0" borderId="48" xfId="0" applyFont="1" applyBorder="1" applyAlignment="1">
      <alignment/>
    </xf>
    <xf numFmtId="0" fontId="27" fillId="0" borderId="0" xfId="0" applyFont="1" applyAlignment="1">
      <alignment wrapText="1"/>
    </xf>
    <xf numFmtId="0" fontId="26" fillId="0" borderId="0" xfId="0" applyFont="1" applyAlignment="1">
      <alignment/>
    </xf>
    <xf numFmtId="0" fontId="27" fillId="0" borderId="0" xfId="64" applyFont="1">
      <alignment/>
      <protection/>
    </xf>
    <xf numFmtId="0" fontId="26" fillId="0" borderId="0" xfId="64" applyFont="1">
      <alignment/>
      <protection/>
    </xf>
    <xf numFmtId="0" fontId="26" fillId="0" borderId="0" xfId="64" applyFont="1" applyAlignment="1">
      <alignment horizontal="center"/>
      <protection/>
    </xf>
    <xf numFmtId="0" fontId="26" fillId="0" borderId="49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64" applyFont="1" applyAlignment="1">
      <alignment/>
      <protection/>
    </xf>
    <xf numFmtId="0" fontId="26" fillId="22" borderId="50" xfId="64" applyFont="1" applyFill="1" applyBorder="1" applyAlignment="1">
      <alignment horizontal="center"/>
      <protection/>
    </xf>
    <xf numFmtId="0" fontId="26" fillId="0" borderId="51" xfId="0" applyFont="1" applyBorder="1" applyAlignment="1">
      <alignment horizontal="justify" vertical="top" wrapText="1"/>
    </xf>
    <xf numFmtId="0" fontId="27" fillId="0" borderId="51" xfId="64" applyFont="1" applyBorder="1">
      <alignment/>
      <protection/>
    </xf>
    <xf numFmtId="0" fontId="26" fillId="0" borderId="52" xfId="64" applyFont="1" applyBorder="1" applyAlignment="1">
      <alignment horizontal="left" vertical="center"/>
      <protection/>
    </xf>
    <xf numFmtId="0" fontId="27" fillId="0" borderId="52" xfId="64" applyFont="1" applyBorder="1">
      <alignment/>
      <protection/>
    </xf>
    <xf numFmtId="0" fontId="27" fillId="0" borderId="52" xfId="64" applyFont="1" applyBorder="1" applyAlignment="1">
      <alignment horizontal="left" vertical="center"/>
      <protection/>
    </xf>
    <xf numFmtId="0" fontId="27" fillId="0" borderId="52" xfId="64" applyFont="1" applyBorder="1" applyAlignment="1">
      <alignment horizontal="left"/>
      <protection/>
    </xf>
    <xf numFmtId="0" fontId="27" fillId="0" borderId="52" xfId="0" applyFont="1" applyBorder="1" applyAlignment="1">
      <alignment/>
    </xf>
    <xf numFmtId="0" fontId="38" fillId="0" borderId="53" xfId="57" applyFont="1" applyBorder="1" applyAlignment="1" applyProtection="1">
      <alignment/>
      <protection/>
    </xf>
    <xf numFmtId="0" fontId="38" fillId="0" borderId="52" xfId="57" applyFont="1" applyBorder="1" applyAlignment="1" applyProtection="1">
      <alignment/>
      <protection/>
    </xf>
    <xf numFmtId="0" fontId="27" fillId="0" borderId="52" xfId="0" applyFont="1" applyBorder="1" applyAlignment="1">
      <alignment horizontal="justify" vertical="top" wrapText="1"/>
    </xf>
    <xf numFmtId="0" fontId="27" fillId="0" borderId="52" xfId="64" applyFont="1" applyBorder="1" applyAlignment="1">
      <alignment horizontal="right"/>
      <protection/>
    </xf>
    <xf numFmtId="0" fontId="27" fillId="0" borderId="52" xfId="64" applyFont="1" applyBorder="1" quotePrefix="1">
      <alignment/>
      <protection/>
    </xf>
    <xf numFmtId="0" fontId="26" fillId="0" borderId="52" xfId="0" applyFont="1" applyBorder="1" applyAlignment="1">
      <alignment vertical="top" wrapText="1"/>
    </xf>
    <xf numFmtId="0" fontId="26" fillId="0" borderId="52" xfId="0" applyFont="1" applyBorder="1" applyAlignment="1">
      <alignment horizontal="justify" vertical="top" wrapText="1"/>
    </xf>
    <xf numFmtId="0" fontId="27" fillId="0" borderId="53" xfId="0" applyFont="1" applyBorder="1" applyAlignment="1">
      <alignment horizontal="justify" vertical="top" wrapText="1"/>
    </xf>
    <xf numFmtId="0" fontId="27" fillId="0" borderId="53" xfId="64" applyFont="1" applyBorder="1" applyAlignment="1">
      <alignment horizontal="right"/>
      <protection/>
    </xf>
    <xf numFmtId="0" fontId="27" fillId="0" borderId="53" xfId="64" applyFont="1" applyBorder="1">
      <alignment/>
      <protection/>
    </xf>
    <xf numFmtId="0" fontId="26" fillId="0" borderId="54" xfId="64" applyFont="1" applyBorder="1">
      <alignment/>
      <protection/>
    </xf>
    <xf numFmtId="0" fontId="27" fillId="0" borderId="54" xfId="0" applyFont="1" applyBorder="1" applyAlignment="1">
      <alignment vertical="center"/>
    </xf>
    <xf numFmtId="0" fontId="27" fillId="0" borderId="55" xfId="0" applyFont="1" applyBorder="1" applyAlignment="1">
      <alignment horizontal="justify" vertical="center"/>
    </xf>
    <xf numFmtId="0" fontId="27" fillId="0" borderId="54" xfId="64" applyFont="1" applyBorder="1">
      <alignment/>
      <protection/>
    </xf>
    <xf numFmtId="0" fontId="27" fillId="0" borderId="56" xfId="0" applyFont="1" applyBorder="1" applyAlignment="1">
      <alignment horizontal="justify" vertical="center"/>
    </xf>
    <xf numFmtId="0" fontId="27" fillId="0" borderId="57" xfId="0" applyFont="1" applyBorder="1" applyAlignment="1">
      <alignment vertical="center"/>
    </xf>
    <xf numFmtId="0" fontId="26" fillId="0" borderId="57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29" fillId="0" borderId="52" xfId="0" applyFont="1" applyBorder="1" applyAlignment="1">
      <alignment horizontal="justify" vertical="top" wrapText="1"/>
    </xf>
    <xf numFmtId="0" fontId="26" fillId="0" borderId="57" xfId="64" applyFont="1" applyBorder="1">
      <alignment/>
      <protection/>
    </xf>
    <xf numFmtId="0" fontId="26" fillId="0" borderId="54" xfId="64" applyFont="1" applyBorder="1" applyAlignment="1">
      <alignment/>
      <protection/>
    </xf>
    <xf numFmtId="0" fontId="27" fillId="0" borderId="58" xfId="64" applyFont="1" applyBorder="1">
      <alignment/>
      <protection/>
    </xf>
    <xf numFmtId="0" fontId="27" fillId="0" borderId="58" xfId="0" applyFont="1" applyBorder="1" applyAlignment="1">
      <alignment horizontal="left" vertical="top" wrapText="1"/>
    </xf>
    <xf numFmtId="0" fontId="26" fillId="0" borderId="0" xfId="64" applyFont="1" applyBorder="1">
      <alignment/>
      <protection/>
    </xf>
    <xf numFmtId="0" fontId="27" fillId="0" borderId="0" xfId="64" applyFont="1" applyBorder="1">
      <alignment/>
      <protection/>
    </xf>
    <xf numFmtId="0" fontId="27" fillId="0" borderId="59" xfId="64" applyFont="1" applyBorder="1" applyAlignment="1">
      <alignment horizontal="left"/>
      <protection/>
    </xf>
    <xf numFmtId="0" fontId="27" fillId="0" borderId="55" xfId="64" applyFont="1" applyBorder="1" applyAlignment="1">
      <alignment horizontal="left"/>
      <protection/>
    </xf>
    <xf numFmtId="0" fontId="27" fillId="0" borderId="60" xfId="64" applyFont="1" applyBorder="1" applyAlignment="1">
      <alignment horizontal="left"/>
      <protection/>
    </xf>
    <xf numFmtId="0" fontId="27" fillId="0" borderId="58" xfId="0" applyFont="1" applyBorder="1" applyAlignment="1">
      <alignment horizontal="justify" vertical="center"/>
    </xf>
    <xf numFmtId="0" fontId="27" fillId="0" borderId="59" xfId="0" applyFont="1" applyBorder="1" applyAlignment="1">
      <alignment horizontal="justify" vertical="center"/>
    </xf>
    <xf numFmtId="0" fontId="26" fillId="0" borderId="61" xfId="64" applyFont="1" applyFill="1" applyBorder="1" applyAlignment="1">
      <alignment horizontal="right"/>
      <protection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64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left" vertical="top" wrapText="1"/>
    </xf>
    <xf numFmtId="0" fontId="27" fillId="0" borderId="0" xfId="64" applyFont="1" applyBorder="1" applyAlignment="1">
      <alignment horizontal="left"/>
      <protection/>
    </xf>
    <xf numFmtId="0" fontId="26" fillId="0" borderId="52" xfId="64" applyFont="1" applyBorder="1">
      <alignment/>
      <protection/>
    </xf>
    <xf numFmtId="3" fontId="26" fillId="0" borderId="18" xfId="0" applyNumberFormat="1" applyFont="1" applyBorder="1" applyAlignment="1">
      <alignment horizontal="right" vertical="center"/>
    </xf>
    <xf numFmtId="3" fontId="26" fillId="0" borderId="24" xfId="0" applyNumberFormat="1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3" fontId="26" fillId="0" borderId="14" xfId="0" applyNumberFormat="1" applyFont="1" applyBorder="1" applyAlignment="1">
      <alignment horizontal="right" vertical="center"/>
    </xf>
    <xf numFmtId="3" fontId="26" fillId="0" borderId="33" xfId="0" applyNumberFormat="1" applyFont="1" applyBorder="1" applyAlignment="1">
      <alignment horizontal="right" vertical="center"/>
    </xf>
    <xf numFmtId="3" fontId="26" fillId="0" borderId="39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right" vertical="center"/>
    </xf>
    <xf numFmtId="3" fontId="26" fillId="0" borderId="18" xfId="0" applyNumberFormat="1" applyFont="1" applyFill="1" applyBorder="1" applyAlignment="1">
      <alignment horizontal="right" vertical="center"/>
    </xf>
    <xf numFmtId="3" fontId="26" fillId="0" borderId="47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7" fillId="0" borderId="48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center"/>
    </xf>
    <xf numFmtId="0" fontId="39" fillId="0" borderId="0" xfId="0" applyFont="1" applyAlignment="1">
      <alignment horizontal="right"/>
    </xf>
    <xf numFmtId="49" fontId="33" fillId="0" borderId="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40" fillId="0" borderId="16" xfId="66" applyFont="1" applyBorder="1" applyAlignment="1">
      <alignment wrapText="1" shrinkToFit="1"/>
      <protection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49" fontId="42" fillId="24" borderId="18" xfId="63" applyNumberFormat="1" applyFont="1" applyFill="1" applyBorder="1" applyAlignment="1">
      <alignment horizontal="center" vertical="center" wrapText="1"/>
      <protection/>
    </xf>
    <xf numFmtId="0" fontId="39" fillId="0" borderId="19" xfId="0" applyFont="1" applyBorder="1" applyAlignment="1">
      <alignment horizontal="center" vertical="center" wrapText="1"/>
    </xf>
    <xf numFmtId="0" fontId="41" fillId="0" borderId="20" xfId="66" applyFont="1" applyBorder="1" applyAlignment="1">
      <alignment wrapText="1"/>
      <protection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40" fillId="0" borderId="20" xfId="66" applyFont="1" applyBorder="1" applyAlignment="1">
      <alignment wrapText="1"/>
      <protection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41" fillId="0" borderId="20" xfId="66" applyFont="1" applyBorder="1" applyAlignment="1">
      <alignment horizontal="left" wrapText="1"/>
      <protection/>
    </xf>
    <xf numFmtId="0" fontId="39" fillId="0" borderId="19" xfId="0" applyFont="1" applyBorder="1" applyAlignment="1">
      <alignment horizontal="center" wrapText="1"/>
    </xf>
    <xf numFmtId="0" fontId="42" fillId="0" borderId="18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49" fontId="42" fillId="0" borderId="18" xfId="63" applyNumberFormat="1" applyFont="1" applyFill="1" applyBorder="1" applyAlignment="1">
      <alignment horizontal="center" vertical="center" wrapText="1"/>
      <protection/>
    </xf>
    <xf numFmtId="0" fontId="40" fillId="0" borderId="20" xfId="66" applyFont="1" applyBorder="1" applyAlignment="1">
      <alignment vertical="center" wrapText="1"/>
      <protection/>
    </xf>
    <xf numFmtId="0" fontId="41" fillId="0" borderId="20" xfId="66" applyFont="1" applyBorder="1" applyAlignment="1">
      <alignment vertical="center" wrapText="1"/>
      <protection/>
    </xf>
    <xf numFmtId="49" fontId="42" fillId="24" borderId="24" xfId="63" applyNumberFormat="1" applyFont="1" applyFill="1" applyBorder="1" applyAlignment="1">
      <alignment horizontal="center" vertical="center" wrapText="1"/>
      <protection/>
    </xf>
    <xf numFmtId="0" fontId="39" fillId="0" borderId="25" xfId="0" applyFont="1" applyFill="1" applyBorder="1" applyAlignment="1">
      <alignment horizontal="center" vertical="center" wrapText="1"/>
    </xf>
    <xf numFmtId="0" fontId="41" fillId="0" borderId="26" xfId="66" applyFont="1" applyBorder="1" applyAlignment="1">
      <alignment wrapText="1"/>
      <protection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49" fontId="42" fillId="24" borderId="62" xfId="63" applyNumberFormat="1" applyFont="1" applyFill="1" applyBorder="1" applyAlignment="1">
      <alignment horizontal="center" vertical="center" wrapText="1"/>
      <protection/>
    </xf>
    <xf numFmtId="0" fontId="39" fillId="0" borderId="62" xfId="0" applyFont="1" applyFill="1" applyBorder="1" applyAlignment="1">
      <alignment horizontal="center" vertical="center" wrapText="1"/>
    </xf>
    <xf numFmtId="0" fontId="41" fillId="0" borderId="62" xfId="66" applyFont="1" applyBorder="1" applyAlignment="1">
      <alignment wrapText="1"/>
      <protection/>
    </xf>
    <xf numFmtId="0" fontId="39" fillId="0" borderId="6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41" fillId="0" borderId="16" xfId="66" applyFont="1" applyBorder="1" applyAlignment="1">
      <alignment wrapText="1"/>
      <protection/>
    </xf>
    <xf numFmtId="0" fontId="39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33" fillId="0" borderId="0" xfId="0" applyFont="1" applyAlignment="1">
      <alignment/>
    </xf>
    <xf numFmtId="0" fontId="40" fillId="0" borderId="20" xfId="66" applyFont="1" applyBorder="1" applyAlignment="1">
      <alignment horizontal="left" wrapText="1"/>
      <protection/>
    </xf>
    <xf numFmtId="0" fontId="41" fillId="0" borderId="20" xfId="66" applyFont="1" applyBorder="1" applyAlignment="1">
      <alignment horizontal="left" vertical="center" wrapText="1"/>
      <protection/>
    </xf>
    <xf numFmtId="0" fontId="36" fillId="0" borderId="26" xfId="0" applyFont="1" applyFill="1" applyBorder="1" applyAlignment="1">
      <alignment horizontal="left" vertical="center" wrapText="1"/>
    </xf>
    <xf numFmtId="49" fontId="42" fillId="24" borderId="47" xfId="63" applyNumberFormat="1" applyFont="1" applyFill="1" applyBorder="1" applyAlignment="1">
      <alignment horizontal="center" vertical="center" wrapText="1"/>
      <protection/>
    </xf>
    <xf numFmtId="0" fontId="39" fillId="0" borderId="47" xfId="0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left" vertical="center" wrapText="1"/>
    </xf>
    <xf numFmtId="0" fontId="39" fillId="0" borderId="47" xfId="0" applyFont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left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40" fillId="0" borderId="16" xfId="66" applyFont="1" applyBorder="1" applyAlignment="1">
      <alignment horizontal="left" wrapText="1"/>
      <protection/>
    </xf>
    <xf numFmtId="0" fontId="39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40" fillId="0" borderId="26" xfId="66" applyFont="1" applyBorder="1" applyAlignment="1">
      <alignment horizontal="left" wrapText="1"/>
      <protection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/>
    </xf>
    <xf numFmtId="0" fontId="33" fillId="0" borderId="17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/>
    </xf>
    <xf numFmtId="0" fontId="33" fillId="0" borderId="45" xfId="0" applyFont="1" applyFill="1" applyBorder="1" applyAlignment="1">
      <alignment horizontal="center" vertical="center" wrapText="1"/>
    </xf>
    <xf numFmtId="0" fontId="35" fillId="0" borderId="45" xfId="0" applyFont="1" applyBorder="1" applyAlignment="1">
      <alignment/>
    </xf>
    <xf numFmtId="0" fontId="33" fillId="0" borderId="19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/>
    </xf>
    <xf numFmtId="0" fontId="36" fillId="0" borderId="45" xfId="0" applyFont="1" applyBorder="1" applyAlignment="1">
      <alignment/>
    </xf>
    <xf numFmtId="0" fontId="39" fillId="0" borderId="45" xfId="0" applyFont="1" applyFill="1" applyBorder="1" applyAlignment="1">
      <alignment horizontal="center" vertical="center" wrapText="1"/>
    </xf>
    <xf numFmtId="16" fontId="39" fillId="0" borderId="45" xfId="0" applyNumberFormat="1" applyFont="1" applyBorder="1" applyAlignment="1">
      <alignment horizontal="center"/>
    </xf>
    <xf numFmtId="0" fontId="27" fillId="0" borderId="24" xfId="0" applyFont="1" applyBorder="1" applyAlignment="1">
      <alignment/>
    </xf>
    <xf numFmtId="0" fontId="33" fillId="0" borderId="46" xfId="0" applyFont="1" applyFill="1" applyBorder="1" applyAlignment="1">
      <alignment horizontal="center" vertical="center" wrapText="1"/>
    </xf>
    <xf numFmtId="0" fontId="35" fillId="0" borderId="46" xfId="0" applyFont="1" applyBorder="1" applyAlignment="1">
      <alignment/>
    </xf>
    <xf numFmtId="0" fontId="33" fillId="0" borderId="4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0" fontId="27" fillId="0" borderId="17" xfId="0" applyFont="1" applyBorder="1" applyAlignment="1">
      <alignment/>
    </xf>
    <xf numFmtId="0" fontId="35" fillId="0" borderId="17" xfId="0" applyFont="1" applyFill="1" applyBorder="1" applyAlignment="1">
      <alignment/>
    </xf>
    <xf numFmtId="0" fontId="35" fillId="0" borderId="45" xfId="0" applyFont="1" applyFill="1" applyBorder="1" applyAlignment="1">
      <alignment/>
    </xf>
    <xf numFmtId="0" fontId="27" fillId="0" borderId="63" xfId="0" applyFont="1" applyBorder="1" applyAlignment="1">
      <alignment/>
    </xf>
    <xf numFmtId="0" fontId="33" fillId="0" borderId="64" xfId="0" applyFont="1" applyFill="1" applyBorder="1" applyAlignment="1">
      <alignment horizontal="center" vertical="center" wrapText="1"/>
    </xf>
    <xf numFmtId="0" fontId="35" fillId="0" borderId="64" xfId="0" applyFont="1" applyFill="1" applyBorder="1" applyAlignment="1">
      <alignment/>
    </xf>
    <xf numFmtId="0" fontId="33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0" xfId="0" applyFont="1" applyBorder="1" applyAlignment="1">
      <alignment wrapText="1"/>
    </xf>
    <xf numFmtId="0" fontId="39" fillId="0" borderId="15" xfId="0" applyFont="1" applyBorder="1" applyAlignment="1">
      <alignment horizontal="center" wrapText="1"/>
    </xf>
    <xf numFmtId="0" fontId="39" fillId="0" borderId="15" xfId="0" applyFont="1" applyFill="1" applyBorder="1" applyAlignment="1">
      <alignment horizontal="center" wrapText="1"/>
    </xf>
    <xf numFmtId="0" fontId="36" fillId="0" borderId="17" xfId="0" applyFont="1" applyBorder="1" applyAlignment="1">
      <alignment horizontal="left" wrapText="1"/>
    </xf>
    <xf numFmtId="0" fontId="39" fillId="0" borderId="17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3" fontId="33" fillId="0" borderId="16" xfId="0" applyNumberFormat="1" applyFont="1" applyBorder="1" applyAlignment="1">
      <alignment horizontal="right" wrapText="1"/>
    </xf>
    <xf numFmtId="49" fontId="42" fillId="24" borderId="21" xfId="63" applyNumberFormat="1" applyFont="1" applyFill="1" applyBorder="1" applyAlignment="1">
      <alignment horizontal="center" vertical="center" wrapText="1"/>
      <protection/>
    </xf>
    <xf numFmtId="0" fontId="39" fillId="0" borderId="19" xfId="0" applyFont="1" applyFill="1" applyBorder="1" applyAlignment="1">
      <alignment horizontal="center" wrapText="1"/>
    </xf>
    <xf numFmtId="0" fontId="36" fillId="0" borderId="45" xfId="0" applyFont="1" applyBorder="1" applyAlignment="1">
      <alignment horizontal="left" wrapText="1"/>
    </xf>
    <xf numFmtId="0" fontId="39" fillId="0" borderId="45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3" fontId="33" fillId="0" borderId="20" xfId="0" applyNumberFormat="1" applyFont="1" applyBorder="1" applyAlignment="1">
      <alignment horizontal="right" wrapText="1"/>
    </xf>
    <xf numFmtId="0" fontId="42" fillId="0" borderId="19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39" fillId="0" borderId="25" xfId="0" applyFont="1" applyFill="1" applyBorder="1" applyAlignment="1">
      <alignment horizontal="center" wrapText="1"/>
    </xf>
    <xf numFmtId="0" fontId="36" fillId="0" borderId="46" xfId="0" applyFont="1" applyBorder="1" applyAlignment="1">
      <alignment horizontal="left" wrapText="1"/>
    </xf>
    <xf numFmtId="0" fontId="39" fillId="0" borderId="46" xfId="0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3" fontId="33" fillId="0" borderId="26" xfId="0" applyNumberFormat="1" applyFont="1" applyBorder="1" applyAlignment="1">
      <alignment horizontal="right" wrapText="1"/>
    </xf>
    <xf numFmtId="3" fontId="26" fillId="0" borderId="14" xfId="0" applyNumberFormat="1" applyFont="1" applyBorder="1" applyAlignment="1">
      <alignment horizontal="right" vertical="center" wrapText="1"/>
    </xf>
    <xf numFmtId="3" fontId="27" fillId="0" borderId="18" xfId="0" applyNumberFormat="1" applyFont="1" applyBorder="1" applyAlignment="1">
      <alignment horizontal="right" vertical="center" wrapText="1"/>
    </xf>
    <xf numFmtId="3" fontId="26" fillId="0" borderId="18" xfId="0" applyNumberFormat="1" applyFont="1" applyBorder="1" applyAlignment="1">
      <alignment horizontal="right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3" fontId="27" fillId="0" borderId="24" xfId="0" applyNumberFormat="1" applyFont="1" applyBorder="1" applyAlignment="1">
      <alignment horizontal="right" vertical="center" wrapText="1"/>
    </xf>
    <xf numFmtId="3" fontId="27" fillId="0" borderId="62" xfId="0" applyNumberFormat="1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right" vertical="center" wrapText="1"/>
    </xf>
    <xf numFmtId="3" fontId="27" fillId="0" borderId="47" xfId="0" applyNumberFormat="1" applyFont="1" applyBorder="1" applyAlignment="1">
      <alignment horizontal="center" vertical="center" wrapText="1"/>
    </xf>
    <xf numFmtId="3" fontId="26" fillId="0" borderId="24" xfId="0" applyNumberFormat="1" applyFont="1" applyBorder="1" applyAlignment="1">
      <alignment horizontal="right" vertical="center" wrapText="1"/>
    </xf>
    <xf numFmtId="3" fontId="27" fillId="0" borderId="14" xfId="0" applyNumberFormat="1" applyFont="1" applyBorder="1" applyAlignment="1">
      <alignment horizontal="right" wrapText="1"/>
    </xf>
    <xf numFmtId="3" fontId="27" fillId="0" borderId="18" xfId="0" applyNumberFormat="1" applyFont="1" applyBorder="1" applyAlignment="1">
      <alignment horizontal="right" wrapText="1"/>
    </xf>
    <xf numFmtId="3" fontId="26" fillId="0" borderId="18" xfId="0" applyNumberFormat="1" applyFont="1" applyBorder="1" applyAlignment="1">
      <alignment horizontal="right" wrapText="1"/>
    </xf>
    <xf numFmtId="3" fontId="26" fillId="0" borderId="24" xfId="0" applyNumberFormat="1" applyFont="1" applyBorder="1" applyAlignment="1">
      <alignment horizontal="right" wrapText="1"/>
    </xf>
    <xf numFmtId="3" fontId="27" fillId="0" borderId="0" xfId="0" applyNumberFormat="1" applyFont="1" applyAlignment="1">
      <alignment wrapText="1"/>
    </xf>
    <xf numFmtId="3" fontId="27" fillId="0" borderId="16" xfId="0" applyNumberFormat="1" applyFont="1" applyBorder="1" applyAlignment="1">
      <alignment wrapText="1"/>
    </xf>
    <xf numFmtId="3" fontId="27" fillId="0" borderId="20" xfId="0" applyNumberFormat="1" applyFont="1" applyBorder="1" applyAlignment="1">
      <alignment wrapText="1"/>
    </xf>
    <xf numFmtId="3" fontId="27" fillId="0" borderId="65" xfId="0" applyNumberFormat="1" applyFont="1" applyBorder="1" applyAlignment="1">
      <alignment wrapText="1"/>
    </xf>
    <xf numFmtId="3" fontId="27" fillId="0" borderId="13" xfId="0" applyNumberFormat="1" applyFont="1" applyBorder="1" applyAlignment="1">
      <alignment wrapText="1"/>
    </xf>
    <xf numFmtId="0" fontId="33" fillId="0" borderId="0" xfId="0" applyFont="1" applyBorder="1" applyAlignment="1">
      <alignment horizontal="left"/>
    </xf>
    <xf numFmtId="3" fontId="26" fillId="0" borderId="0" xfId="0" applyNumberFormat="1" applyFont="1" applyBorder="1" applyAlignment="1">
      <alignment horizontal="left"/>
    </xf>
    <xf numFmtId="0" fontId="30" fillId="0" borderId="0" xfId="0" applyFont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vertical="center"/>
    </xf>
    <xf numFmtId="49" fontId="35" fillId="0" borderId="12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49" fontId="36" fillId="0" borderId="48" xfId="0" applyNumberFormat="1" applyFont="1" applyBorder="1" applyAlignment="1">
      <alignment horizontal="center" vertical="center"/>
    </xf>
    <xf numFmtId="49" fontId="36" fillId="0" borderId="67" xfId="0" applyNumberFormat="1" applyFont="1" applyBorder="1" applyAlignment="1">
      <alignment horizontal="center" vertical="center"/>
    </xf>
    <xf numFmtId="49" fontId="36" fillId="0" borderId="61" xfId="0" applyNumberFormat="1" applyFont="1" applyBorder="1" applyAlignment="1">
      <alignment horizontal="center" vertical="center"/>
    </xf>
    <xf numFmtId="49" fontId="36" fillId="0" borderId="68" xfId="0" applyNumberFormat="1" applyFont="1" applyBorder="1" applyAlignment="1">
      <alignment horizontal="center" vertical="center"/>
    </xf>
    <xf numFmtId="1" fontId="27" fillId="0" borderId="69" xfId="0" applyNumberFormat="1" applyFont="1" applyBorder="1" applyAlignment="1" applyProtection="1">
      <alignment horizontal="right" vertical="center" wrapText="1"/>
      <protection locked="0"/>
    </xf>
    <xf numFmtId="1" fontId="27" fillId="0" borderId="70" xfId="0" applyNumberFormat="1" applyFont="1" applyBorder="1" applyAlignment="1">
      <alignment vertical="center"/>
    </xf>
    <xf numFmtId="1" fontId="27" fillId="0" borderId="71" xfId="0" applyNumberFormat="1" applyFont="1" applyBorder="1" applyAlignment="1" applyProtection="1">
      <alignment horizontal="right" vertical="top" wrapText="1"/>
      <protection locked="0"/>
    </xf>
    <xf numFmtId="1" fontId="27" fillId="0" borderId="72" xfId="0" applyNumberFormat="1" applyFont="1" applyBorder="1" applyAlignment="1" applyProtection="1">
      <alignment horizontal="right" vertical="top" wrapText="1"/>
      <protection locked="0"/>
    </xf>
    <xf numFmtId="1" fontId="26" fillId="0" borderId="66" xfId="0" applyNumberFormat="1" applyFont="1" applyBorder="1" applyAlignment="1">
      <alignment vertical="center"/>
    </xf>
    <xf numFmtId="1" fontId="27" fillId="0" borderId="71" xfId="0" applyNumberFormat="1" applyFont="1" applyBorder="1" applyAlignment="1">
      <alignment vertical="center"/>
    </xf>
    <xf numFmtId="1" fontId="27" fillId="0" borderId="71" xfId="0" applyNumberFormat="1" applyFont="1" applyFill="1" applyBorder="1" applyAlignment="1">
      <alignment vertical="center"/>
    </xf>
    <xf numFmtId="1" fontId="27" fillId="0" borderId="72" xfId="0" applyNumberFormat="1" applyFont="1" applyBorder="1" applyAlignment="1">
      <alignment vertical="center"/>
    </xf>
    <xf numFmtId="1" fontId="26" fillId="0" borderId="73" xfId="0" applyNumberFormat="1" applyFont="1" applyBorder="1" applyAlignment="1">
      <alignment vertical="center"/>
    </xf>
    <xf numFmtId="1" fontId="26" fillId="0" borderId="10" xfId="0" applyNumberFormat="1" applyFont="1" applyBorder="1" applyAlignment="1">
      <alignment vertical="center"/>
    </xf>
    <xf numFmtId="1" fontId="27" fillId="0" borderId="66" xfId="0" applyNumberFormat="1" applyFont="1" applyBorder="1" applyAlignment="1">
      <alignment vertical="center"/>
    </xf>
    <xf numFmtId="1" fontId="27" fillId="0" borderId="74" xfId="0" applyNumberFormat="1" applyFont="1" applyBorder="1" applyAlignment="1">
      <alignment vertical="center"/>
    </xf>
    <xf numFmtId="1" fontId="27" fillId="0" borderId="75" xfId="0" applyNumberFormat="1" applyFont="1" applyBorder="1" applyAlignment="1">
      <alignment vertical="center"/>
    </xf>
    <xf numFmtId="49" fontId="27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49" fontId="35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vertical="center"/>
    </xf>
    <xf numFmtId="3" fontId="33" fillId="0" borderId="0" xfId="0" applyNumberFormat="1" applyFont="1" applyBorder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33" fillId="0" borderId="76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6" fillId="0" borderId="76" xfId="0" applyFont="1" applyBorder="1" applyAlignment="1">
      <alignment horizontal="center"/>
    </xf>
    <xf numFmtId="0" fontId="30" fillId="0" borderId="0" xfId="0" applyFont="1" applyAlignment="1">
      <alignment/>
    </xf>
    <xf numFmtId="0" fontId="27" fillId="0" borderId="76" xfId="0" applyFont="1" applyBorder="1" applyAlignment="1">
      <alignment horizontal="center"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9" fontId="45" fillId="0" borderId="0" xfId="0" applyNumberFormat="1" applyFont="1" applyFill="1" applyBorder="1" applyAlignment="1">
      <alignment horizontal="right" vertical="center"/>
    </xf>
    <xf numFmtId="0" fontId="26" fillId="0" borderId="0" xfId="64" applyFont="1" applyFill="1" applyAlignment="1">
      <alignment horizontal="right"/>
      <protection/>
    </xf>
    <xf numFmtId="0" fontId="26" fillId="22" borderId="77" xfId="64" applyFont="1" applyFill="1" applyBorder="1" applyAlignment="1">
      <alignment horizontal="center"/>
      <protection/>
    </xf>
    <xf numFmtId="0" fontId="27" fillId="0" borderId="76" xfId="64" applyFont="1" applyFill="1" applyBorder="1">
      <alignment/>
      <protection/>
    </xf>
    <xf numFmtId="0" fontId="26" fillId="0" borderId="77" xfId="64" applyFont="1" applyFill="1" applyBorder="1" applyAlignment="1">
      <alignment horizontal="center"/>
      <protection/>
    </xf>
    <xf numFmtId="0" fontId="27" fillId="0" borderId="77" xfId="64" applyFont="1" applyFill="1" applyBorder="1" applyAlignment="1">
      <alignment horizontal="left"/>
      <protection/>
    </xf>
    <xf numFmtId="0" fontId="26" fillId="0" borderId="76" xfId="0" applyFont="1" applyBorder="1" applyAlignment="1">
      <alignment horizontal="justify" vertical="top" wrapText="1"/>
    </xf>
    <xf numFmtId="0" fontId="39" fillId="0" borderId="0" xfId="64" applyFont="1">
      <alignment/>
      <protection/>
    </xf>
    <xf numFmtId="0" fontId="26" fillId="0" borderId="76" xfId="64" applyFont="1" applyBorder="1" applyAlignment="1">
      <alignment horizontal="left" vertical="center"/>
      <protection/>
    </xf>
    <xf numFmtId="0" fontId="27" fillId="0" borderId="76" xfId="64" applyFont="1" applyBorder="1" applyAlignment="1">
      <alignment horizontal="left" vertical="center"/>
      <protection/>
    </xf>
    <xf numFmtId="0" fontId="27" fillId="0" borderId="76" xfId="0" applyFont="1" applyBorder="1" applyAlignment="1">
      <alignment horizontal="justify" vertical="top" wrapText="1"/>
    </xf>
    <xf numFmtId="0" fontId="27" fillId="0" borderId="76" xfId="64" applyFont="1" applyBorder="1">
      <alignment/>
      <protection/>
    </xf>
    <xf numFmtId="0" fontId="26" fillId="0" borderId="76" xfId="0" applyFont="1" applyBorder="1" applyAlignment="1">
      <alignment vertical="top" wrapText="1"/>
    </xf>
    <xf numFmtId="0" fontId="26" fillId="0" borderId="78" xfId="64" applyFont="1" applyBorder="1">
      <alignment/>
      <protection/>
    </xf>
    <xf numFmtId="0" fontId="27" fillId="0" borderId="78" xfId="64" applyFont="1" applyBorder="1">
      <alignment/>
      <protection/>
    </xf>
    <xf numFmtId="0" fontId="27" fillId="0" borderId="76" xfId="64" applyFont="1" applyFill="1" applyBorder="1" applyAlignment="1">
      <alignment horizontal="left"/>
      <protection/>
    </xf>
    <xf numFmtId="0" fontId="27" fillId="0" borderId="58" xfId="0" applyFont="1" applyBorder="1" applyAlignment="1">
      <alignment horizontal="left" vertical="top" wrapText="1"/>
    </xf>
    <xf numFmtId="0" fontId="27" fillId="0" borderId="59" xfId="0" applyFont="1" applyBorder="1" applyAlignment="1">
      <alignment horizontal="left" vertical="top" wrapText="1"/>
    </xf>
    <xf numFmtId="0" fontId="27" fillId="0" borderId="79" xfId="0" applyFont="1" applyBorder="1" applyAlignment="1">
      <alignment horizontal="left" vertical="top" wrapText="1"/>
    </xf>
    <xf numFmtId="0" fontId="26" fillId="0" borderId="49" xfId="64" applyFont="1" applyBorder="1" applyAlignment="1">
      <alignment horizontal="center"/>
      <protection/>
    </xf>
    <xf numFmtId="0" fontId="26" fillId="0" borderId="0" xfId="64" applyFont="1" applyBorder="1" applyAlignment="1">
      <alignment horizontal="center"/>
      <protection/>
    </xf>
    <xf numFmtId="0" fontId="26" fillId="0" borderId="49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/>
    </xf>
    <xf numFmtId="0" fontId="30" fillId="22" borderId="0" xfId="0" applyFont="1" applyFill="1" applyAlignment="1">
      <alignment horizontal="center" vertical="center" wrapText="1"/>
    </xf>
    <xf numFmtId="0" fontId="31" fillId="22" borderId="0" xfId="0" applyFont="1" applyFill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35" fillId="0" borderId="80" xfId="0" applyFont="1" applyBorder="1" applyAlignment="1">
      <alignment vertical="center" wrapText="1"/>
    </xf>
    <xf numFmtId="0" fontId="36" fillId="0" borderId="81" xfId="0" applyFont="1" applyBorder="1" applyAlignment="1">
      <alignment wrapText="1"/>
    </xf>
    <xf numFmtId="0" fontId="35" fillId="0" borderId="80" xfId="0" applyFont="1" applyBorder="1" applyAlignment="1">
      <alignment horizontal="left" vertical="center" wrapText="1"/>
    </xf>
    <xf numFmtId="0" fontId="36" fillId="0" borderId="82" xfId="0" applyFont="1" applyBorder="1" applyAlignment="1">
      <alignment vertical="center" wrapText="1"/>
    </xf>
    <xf numFmtId="0" fontId="36" fillId="0" borderId="76" xfId="0" applyFont="1" applyBorder="1" applyAlignment="1">
      <alignment wrapText="1"/>
    </xf>
    <xf numFmtId="0" fontId="36" fillId="0" borderId="83" xfId="0" applyFont="1" applyBorder="1" applyAlignment="1">
      <alignment vertical="center" wrapText="1"/>
    </xf>
    <xf numFmtId="0" fontId="36" fillId="0" borderId="77" xfId="0" applyFont="1" applyBorder="1" applyAlignment="1">
      <alignment wrapText="1"/>
    </xf>
    <xf numFmtId="0" fontId="36" fillId="0" borderId="84" xfId="0" applyFont="1" applyBorder="1" applyAlignment="1">
      <alignment horizontal="left" vertical="center" wrapText="1"/>
    </xf>
    <xf numFmtId="0" fontId="36" fillId="0" borderId="79" xfId="0" applyFont="1" applyBorder="1" applyAlignment="1">
      <alignment wrapText="1"/>
    </xf>
    <xf numFmtId="0" fontId="35" fillId="0" borderId="85" xfId="0" applyFont="1" applyBorder="1" applyAlignment="1">
      <alignment vertical="center" wrapText="1"/>
    </xf>
    <xf numFmtId="0" fontId="36" fillId="0" borderId="59" xfId="0" applyFont="1" applyBorder="1" applyAlignment="1">
      <alignment wrapText="1"/>
    </xf>
    <xf numFmtId="0" fontId="36" fillId="0" borderId="84" xfId="0" applyFont="1" applyBorder="1" applyAlignment="1">
      <alignment vertical="center" wrapText="1"/>
    </xf>
    <xf numFmtId="0" fontId="36" fillId="0" borderId="79" xfId="0" applyFont="1" applyBorder="1" applyAlignment="1">
      <alignment/>
    </xf>
    <xf numFmtId="0" fontId="36" fillId="0" borderId="86" xfId="0" applyFont="1" applyBorder="1" applyAlignment="1">
      <alignment vertical="center" wrapText="1"/>
    </xf>
    <xf numFmtId="0" fontId="36" fillId="0" borderId="87" xfId="0" applyFont="1" applyBorder="1" applyAlignment="1">
      <alignment wrapText="1"/>
    </xf>
    <xf numFmtId="0" fontId="36" fillId="0" borderId="82" xfId="0" applyFont="1" applyBorder="1" applyAlignment="1">
      <alignment horizontal="left" vertical="center" wrapText="1"/>
    </xf>
    <xf numFmtId="0" fontId="36" fillId="0" borderId="83" xfId="0" applyFont="1" applyBorder="1" applyAlignment="1">
      <alignment horizontal="left" vertical="center" wrapText="1"/>
    </xf>
    <xf numFmtId="0" fontId="35" fillId="0" borderId="80" xfId="0" applyFont="1" applyBorder="1" applyAlignment="1">
      <alignment horizontal="center" vertical="center" wrapText="1"/>
    </xf>
    <xf numFmtId="0" fontId="30" fillId="22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35" fillId="0" borderId="88" xfId="0" applyFont="1" applyBorder="1" applyAlignment="1">
      <alignment horizontal="center" vertical="center" wrapText="1"/>
    </xf>
    <xf numFmtId="0" fontId="36" fillId="0" borderId="89" xfId="0" applyFont="1" applyBorder="1" applyAlignment="1">
      <alignment wrapText="1"/>
    </xf>
    <xf numFmtId="0" fontId="36" fillId="0" borderId="86" xfId="0" applyFont="1" applyBorder="1" applyAlignment="1">
      <alignment wrapText="1"/>
    </xf>
    <xf numFmtId="0" fontId="35" fillId="0" borderId="90" xfId="0" applyFont="1" applyBorder="1" applyAlignment="1">
      <alignment horizontal="center" vertical="center" wrapText="1"/>
    </xf>
    <xf numFmtId="0" fontId="35" fillId="0" borderId="91" xfId="0" applyFont="1" applyBorder="1" applyAlignment="1">
      <alignment horizontal="center" vertical="center" wrapText="1"/>
    </xf>
    <xf numFmtId="0" fontId="35" fillId="0" borderId="92" xfId="0" applyFont="1" applyBorder="1" applyAlignment="1">
      <alignment horizontal="center" vertical="center" wrapText="1"/>
    </xf>
    <xf numFmtId="0" fontId="35" fillId="0" borderId="93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3" fontId="26" fillId="0" borderId="76" xfId="0" applyNumberFormat="1" applyFont="1" applyBorder="1" applyAlignment="1">
      <alignment/>
    </xf>
    <xf numFmtId="0" fontId="26" fillId="0" borderId="76" xfId="0" applyFont="1" applyBorder="1" applyAlignment="1">
      <alignment wrapText="1"/>
    </xf>
    <xf numFmtId="0" fontId="27" fillId="0" borderId="76" xfId="0" applyFont="1" applyBorder="1" applyAlignment="1">
      <alignment wrapText="1"/>
    </xf>
    <xf numFmtId="3" fontId="26" fillId="0" borderId="94" xfId="0" applyNumberFormat="1" applyFont="1" applyBorder="1" applyAlignment="1">
      <alignment wrapText="1"/>
    </xf>
    <xf numFmtId="3" fontId="26" fillId="0" borderId="95" xfId="0" applyNumberFormat="1" applyFont="1" applyBorder="1" applyAlignment="1">
      <alignment wrapText="1"/>
    </xf>
    <xf numFmtId="3" fontId="26" fillId="0" borderId="67" xfId="0" applyNumberFormat="1" applyFont="1" applyBorder="1" applyAlignment="1">
      <alignment wrapText="1"/>
    </xf>
    <xf numFmtId="0" fontId="33" fillId="0" borderId="76" xfId="0" applyFont="1" applyBorder="1" applyAlignment="1">
      <alignment horizontal="center" wrapText="1"/>
    </xf>
    <xf numFmtId="0" fontId="27" fillId="0" borderId="76" xfId="0" applyFont="1" applyBorder="1" applyAlignment="1">
      <alignment horizontal="center" wrapText="1"/>
    </xf>
    <xf numFmtId="0" fontId="36" fillId="0" borderId="76" xfId="0" applyFont="1" applyBorder="1" applyAlignment="1">
      <alignment horizontal="center" vertical="center" wrapText="1"/>
    </xf>
    <xf numFmtId="0" fontId="36" fillId="0" borderId="94" xfId="0" applyFont="1" applyBorder="1" applyAlignment="1">
      <alignment horizontal="center" vertical="center" wrapText="1"/>
    </xf>
    <xf numFmtId="0" fontId="36" fillId="0" borderId="95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26" fillId="0" borderId="94" xfId="0" applyFont="1" applyBorder="1" applyAlignment="1">
      <alignment horizontal="center" wrapText="1"/>
    </xf>
    <xf numFmtId="0" fontId="26" fillId="0" borderId="95" xfId="0" applyFont="1" applyBorder="1" applyAlignment="1">
      <alignment horizontal="center" wrapText="1"/>
    </xf>
    <xf numFmtId="0" fontId="33" fillId="0" borderId="94" xfId="0" applyFont="1" applyBorder="1" applyAlignment="1">
      <alignment horizontal="center" wrapText="1"/>
    </xf>
    <xf numFmtId="0" fontId="33" fillId="0" borderId="67" xfId="0" applyFont="1" applyBorder="1" applyAlignment="1">
      <alignment horizontal="center" wrapText="1"/>
    </xf>
    <xf numFmtId="0" fontId="33" fillId="0" borderId="95" xfId="0" applyFont="1" applyBorder="1" applyAlignment="1">
      <alignment horizontal="center" wrapText="1"/>
    </xf>
    <xf numFmtId="0" fontId="44" fillId="0" borderId="76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49" fontId="30" fillId="0" borderId="0" xfId="0" applyNumberFormat="1" applyFont="1" applyBorder="1" applyAlignment="1">
      <alignment horizontal="center"/>
    </xf>
    <xf numFmtId="0" fontId="26" fillId="0" borderId="76" xfId="0" applyFont="1" applyBorder="1" applyAlignment="1">
      <alignment horizontal="center" vertical="center" wrapText="1"/>
    </xf>
    <xf numFmtId="0" fontId="36" fillId="0" borderId="77" xfId="0" applyFont="1" applyBorder="1" applyAlignment="1">
      <alignment horizontal="center" vertical="center" wrapText="1"/>
    </xf>
    <xf numFmtId="0" fontId="36" fillId="0" borderId="79" xfId="0" applyFont="1" applyBorder="1" applyAlignment="1">
      <alignment horizontal="center" vertical="center" wrapText="1"/>
    </xf>
    <xf numFmtId="0" fontId="26" fillId="22" borderId="0" xfId="0" applyFont="1" applyFill="1" applyAlignment="1">
      <alignment horizontal="center"/>
    </xf>
    <xf numFmtId="0" fontId="26" fillId="0" borderId="0" xfId="64" applyFont="1" applyBorder="1" applyAlignment="1">
      <alignment horizontal="center" wrapText="1"/>
      <protection/>
    </xf>
    <xf numFmtId="0" fontId="27" fillId="0" borderId="48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elija@bih.net.ba" TargetMode="External" /><Relationship Id="rId2" Type="http://schemas.openxmlformats.org/officeDocument/2006/relationships/hyperlink" Target="http://www.camelija-osiguranje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46">
      <selection activeCell="B66" sqref="B66"/>
    </sheetView>
  </sheetViews>
  <sheetFormatPr defaultColWidth="9.140625" defaultRowHeight="12.75"/>
  <cols>
    <col min="1" max="1" width="60.57421875" style="166" customWidth="1"/>
    <col min="2" max="2" width="85.421875" style="128" customWidth="1"/>
    <col min="3" max="16384" width="9.140625" style="128" customWidth="1"/>
  </cols>
  <sheetData>
    <row r="1" spans="1:11" ht="14.25">
      <c r="A1" s="175"/>
      <c r="B1" s="172" t="s">
        <v>585</v>
      </c>
      <c r="C1" s="174"/>
      <c r="E1" s="127"/>
      <c r="F1" s="127"/>
      <c r="G1" s="129"/>
      <c r="I1" s="130"/>
      <c r="J1" s="130"/>
      <c r="K1" s="130"/>
    </row>
    <row r="2" spans="1:11" ht="14.25">
      <c r="A2" s="393" t="s">
        <v>547</v>
      </c>
      <c r="B2" s="394"/>
      <c r="C2" s="174"/>
      <c r="E2" s="127"/>
      <c r="F2" s="127"/>
      <c r="G2" s="129"/>
      <c r="I2" s="130"/>
      <c r="J2" s="130"/>
      <c r="K2" s="130"/>
    </row>
    <row r="3" spans="1:11" ht="14.25">
      <c r="A3" s="395" t="s">
        <v>693</v>
      </c>
      <c r="B3" s="396"/>
      <c r="C3" s="10"/>
      <c r="D3" s="132"/>
      <c r="E3" s="132"/>
      <c r="F3" s="133"/>
      <c r="G3" s="133"/>
      <c r="H3" s="133"/>
      <c r="I3" s="133"/>
      <c r="J3" s="133"/>
      <c r="K3" s="133"/>
    </row>
    <row r="4" spans="1:11" ht="14.25">
      <c r="A4" s="131"/>
      <c r="B4" s="173" t="s">
        <v>548</v>
      </c>
      <c r="C4" s="10"/>
      <c r="D4" s="132"/>
      <c r="E4" s="132"/>
      <c r="F4" s="133"/>
      <c r="G4" s="133"/>
      <c r="H4" s="133"/>
      <c r="I4" s="133"/>
      <c r="J4" s="133"/>
      <c r="K4" s="133"/>
    </row>
    <row r="5" spans="1:11" ht="15" thickBot="1">
      <c r="A5" s="134" t="s">
        <v>549</v>
      </c>
      <c r="B5" s="134" t="s">
        <v>550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2" ht="15" thickTop="1">
      <c r="A6" s="135" t="s">
        <v>551</v>
      </c>
      <c r="B6" s="136" t="s">
        <v>615</v>
      </c>
    </row>
    <row r="7" spans="1:2" ht="14.25">
      <c r="A7" s="137" t="s">
        <v>552</v>
      </c>
      <c r="B7" s="138"/>
    </row>
    <row r="8" spans="1:2" ht="14.25">
      <c r="A8" s="139" t="s">
        <v>553</v>
      </c>
      <c r="B8" s="179" t="s">
        <v>662</v>
      </c>
    </row>
    <row r="9" spans="1:2" ht="12.75">
      <c r="A9" s="138" t="s">
        <v>554</v>
      </c>
      <c r="B9" s="140" t="s">
        <v>595</v>
      </c>
    </row>
    <row r="10" spans="1:2" ht="12.75">
      <c r="A10" s="141" t="s">
        <v>555</v>
      </c>
      <c r="B10" s="140" t="s">
        <v>596</v>
      </c>
    </row>
    <row r="11" spans="1:2" ht="12.75">
      <c r="A11" s="138" t="s">
        <v>556</v>
      </c>
      <c r="B11" s="142" t="s">
        <v>597</v>
      </c>
    </row>
    <row r="12" spans="1:2" ht="12.75">
      <c r="A12" s="138" t="s">
        <v>557</v>
      </c>
      <c r="B12" s="143" t="s">
        <v>598</v>
      </c>
    </row>
    <row r="13" spans="1:2" ht="12.75">
      <c r="A13" s="144" t="s">
        <v>558</v>
      </c>
      <c r="B13" s="138" t="s">
        <v>620</v>
      </c>
    </row>
    <row r="14" spans="1:2" ht="15" customHeight="1">
      <c r="A14" s="144" t="s">
        <v>559</v>
      </c>
      <c r="B14" s="145">
        <v>114</v>
      </c>
    </row>
    <row r="15" spans="1:2" ht="17.25" customHeight="1">
      <c r="A15" s="144" t="s">
        <v>560</v>
      </c>
      <c r="B15" s="145">
        <v>30</v>
      </c>
    </row>
    <row r="16" spans="1:2" ht="12.75">
      <c r="A16" s="144" t="s">
        <v>561</v>
      </c>
      <c r="B16" s="146" t="s">
        <v>618</v>
      </c>
    </row>
    <row r="17" spans="1:2" ht="25.5">
      <c r="A17" s="144" t="s">
        <v>562</v>
      </c>
      <c r="B17" s="138" t="s">
        <v>616</v>
      </c>
    </row>
    <row r="18" spans="1:2" ht="12.75">
      <c r="A18" s="144" t="s">
        <v>563</v>
      </c>
      <c r="B18" s="138" t="s">
        <v>609</v>
      </c>
    </row>
    <row r="19" spans="1:2" ht="28.5">
      <c r="A19" s="147" t="s">
        <v>564</v>
      </c>
      <c r="B19" s="138"/>
    </row>
    <row r="20" spans="1:2" ht="25.5">
      <c r="A20" s="144" t="s">
        <v>565</v>
      </c>
      <c r="B20" s="138" t="s">
        <v>619</v>
      </c>
    </row>
    <row r="21" spans="1:2" ht="12.75">
      <c r="A21" s="144" t="s">
        <v>566</v>
      </c>
      <c r="B21" s="138" t="s">
        <v>610</v>
      </c>
    </row>
    <row r="22" spans="1:2" ht="42.75" customHeight="1">
      <c r="A22" s="144" t="s">
        <v>567</v>
      </c>
      <c r="B22" s="138"/>
    </row>
    <row r="23" spans="1:2" ht="17.25" customHeight="1">
      <c r="A23" s="148" t="s">
        <v>568</v>
      </c>
      <c r="B23" s="138"/>
    </row>
    <row r="24" spans="1:2" ht="12.75">
      <c r="A24" s="149" t="s">
        <v>569</v>
      </c>
      <c r="B24" s="150">
        <v>6</v>
      </c>
    </row>
    <row r="25" spans="1:2" ht="25.5">
      <c r="A25" s="144" t="s">
        <v>570</v>
      </c>
      <c r="B25" s="145">
        <v>2500</v>
      </c>
    </row>
    <row r="26" spans="1:2" ht="27" customHeight="1">
      <c r="A26" s="144" t="s">
        <v>571</v>
      </c>
      <c r="B26" s="146" t="s">
        <v>622</v>
      </c>
    </row>
    <row r="27" spans="1:2" ht="28.5">
      <c r="A27" s="147" t="s">
        <v>572</v>
      </c>
      <c r="B27" s="151"/>
    </row>
    <row r="28" spans="1:2" ht="38.25">
      <c r="A28" s="149" t="s">
        <v>573</v>
      </c>
      <c r="B28" s="151" t="s">
        <v>599</v>
      </c>
    </row>
    <row r="29" spans="1:2" ht="28.5">
      <c r="A29" s="147" t="s">
        <v>574</v>
      </c>
      <c r="B29" s="138"/>
    </row>
    <row r="30" spans="1:2" ht="14.25">
      <c r="A30" s="144" t="s">
        <v>611</v>
      </c>
      <c r="B30" s="152" t="s">
        <v>694</v>
      </c>
    </row>
    <row r="31" spans="1:2" ht="12.75">
      <c r="A31" s="144" t="s">
        <v>575</v>
      </c>
      <c r="B31" s="153" t="s">
        <v>612</v>
      </c>
    </row>
    <row r="32" spans="1:2" ht="12.75">
      <c r="A32" s="144"/>
      <c r="B32" s="153" t="s">
        <v>695</v>
      </c>
    </row>
    <row r="33" spans="1:2" ht="23.25" customHeight="1">
      <c r="A33" s="144"/>
      <c r="B33" s="154" t="s">
        <v>696</v>
      </c>
    </row>
    <row r="34" spans="1:2" ht="12.75">
      <c r="A34" s="144"/>
      <c r="B34" s="155" t="s">
        <v>697</v>
      </c>
    </row>
    <row r="35" spans="1:2" ht="12.75">
      <c r="A35" s="144"/>
      <c r="B35" s="156" t="s">
        <v>698</v>
      </c>
    </row>
    <row r="36" spans="1:2" ht="12.75">
      <c r="A36" s="144"/>
      <c r="B36" s="157" t="s">
        <v>699</v>
      </c>
    </row>
    <row r="37" spans="1:2" ht="12.75">
      <c r="A37" s="144"/>
      <c r="B37" s="157"/>
    </row>
    <row r="38" spans="1:2" ht="14.25">
      <c r="A38" s="144" t="s">
        <v>611</v>
      </c>
      <c r="B38" s="158" t="s">
        <v>700</v>
      </c>
    </row>
    <row r="39" spans="1:2" ht="12.75">
      <c r="A39" s="144" t="s">
        <v>575</v>
      </c>
      <c r="B39" s="159" t="s">
        <v>659</v>
      </c>
    </row>
    <row r="40" spans="1:2" ht="12.75">
      <c r="A40" s="144"/>
      <c r="B40" s="159" t="s">
        <v>701</v>
      </c>
    </row>
    <row r="41" spans="1:2" ht="12.75">
      <c r="A41" s="144"/>
      <c r="B41" s="159" t="s">
        <v>702</v>
      </c>
    </row>
    <row r="42" spans="1:2" ht="12.75">
      <c r="A42" s="144"/>
      <c r="B42" s="159" t="s">
        <v>703</v>
      </c>
    </row>
    <row r="43" spans="1:2" ht="12.75">
      <c r="A43" s="144"/>
      <c r="B43" s="159" t="s">
        <v>704</v>
      </c>
    </row>
    <row r="44" spans="1:2" ht="12.75">
      <c r="A44" s="144"/>
      <c r="B44" s="159" t="s">
        <v>705</v>
      </c>
    </row>
    <row r="45" spans="1:2" ht="12.75">
      <c r="A45" s="144"/>
      <c r="B45" s="157"/>
    </row>
    <row r="46" spans="1:2" ht="14.25">
      <c r="A46" s="160" t="s">
        <v>576</v>
      </c>
      <c r="B46" s="161" t="s">
        <v>706</v>
      </c>
    </row>
    <row r="47" spans="1:2" ht="12.75">
      <c r="A47" s="144"/>
      <c r="B47" s="154" t="s">
        <v>707</v>
      </c>
    </row>
    <row r="48" spans="1:2" ht="12.75">
      <c r="A48" s="144"/>
      <c r="B48" s="154" t="s">
        <v>708</v>
      </c>
    </row>
    <row r="49" spans="1:2" ht="12.75">
      <c r="A49" s="144"/>
      <c r="B49" s="154" t="s">
        <v>709</v>
      </c>
    </row>
    <row r="50" spans="1:2" ht="12.75">
      <c r="A50" s="144"/>
      <c r="B50" s="154" t="s">
        <v>710</v>
      </c>
    </row>
    <row r="51" spans="1:2" ht="12.75">
      <c r="A51" s="144"/>
      <c r="B51" s="154"/>
    </row>
    <row r="52" spans="1:2" ht="14.25">
      <c r="A52" s="144"/>
      <c r="B52" s="162" t="s">
        <v>711</v>
      </c>
    </row>
    <row r="53" spans="1:2" ht="12.75">
      <c r="A53" s="144"/>
      <c r="B53" s="170" t="s">
        <v>712</v>
      </c>
    </row>
    <row r="54" spans="1:2" ht="12.75">
      <c r="A54" s="144"/>
      <c r="B54" s="171" t="s">
        <v>713</v>
      </c>
    </row>
    <row r="55" spans="1:2" ht="12.75">
      <c r="A55" s="144"/>
      <c r="B55" s="171" t="s">
        <v>714</v>
      </c>
    </row>
    <row r="56" spans="1:2" ht="14.25">
      <c r="A56" s="148" t="s">
        <v>577</v>
      </c>
      <c r="B56" s="154" t="s">
        <v>715</v>
      </c>
    </row>
    <row r="57" spans="1:2" ht="12.75">
      <c r="A57" s="144" t="s">
        <v>578</v>
      </c>
      <c r="B57" s="155"/>
    </row>
    <row r="58" spans="1:2" ht="29.25" customHeight="1">
      <c r="A58" s="144" t="s">
        <v>579</v>
      </c>
      <c r="B58" s="155"/>
    </row>
    <row r="59" spans="1:2" ht="30.75" customHeight="1">
      <c r="A59" s="144" t="s">
        <v>580</v>
      </c>
      <c r="B59" s="163"/>
    </row>
    <row r="60" spans="1:2" ht="30" customHeight="1">
      <c r="A60" s="164" t="s">
        <v>581</v>
      </c>
      <c r="B60" s="138"/>
    </row>
    <row r="61" spans="1:2" ht="26.25" customHeight="1">
      <c r="A61" s="390" t="s">
        <v>582</v>
      </c>
      <c r="B61" s="167" t="s">
        <v>716</v>
      </c>
    </row>
    <row r="62" spans="1:2" ht="16.5" customHeight="1">
      <c r="A62" s="391"/>
      <c r="B62" s="168" t="s">
        <v>717</v>
      </c>
    </row>
    <row r="63" spans="1:2" ht="11.25" customHeight="1">
      <c r="A63" s="392"/>
      <c r="B63" s="169" t="s">
        <v>718</v>
      </c>
    </row>
    <row r="64" spans="1:2" ht="11.25" customHeight="1">
      <c r="A64" s="177"/>
      <c r="B64" s="178"/>
    </row>
    <row r="66" spans="1:2" ht="14.25">
      <c r="A66" s="165" t="s">
        <v>719</v>
      </c>
      <c r="B66" s="165" t="s">
        <v>583</v>
      </c>
    </row>
    <row r="67" spans="1:2" ht="14.25">
      <c r="A67" s="165"/>
      <c r="B67" s="178" t="s">
        <v>660</v>
      </c>
    </row>
    <row r="68" spans="1:2" ht="14.25">
      <c r="A68" s="165"/>
      <c r="B68" s="166"/>
    </row>
    <row r="69" ht="14.25">
      <c r="B69" s="165" t="s">
        <v>584</v>
      </c>
    </row>
    <row r="70" ht="12.75">
      <c r="B70" s="166" t="s">
        <v>661</v>
      </c>
    </row>
  </sheetData>
  <sheetProtection/>
  <mergeCells count="3">
    <mergeCell ref="A61:A63"/>
    <mergeCell ref="A2:B2"/>
    <mergeCell ref="A3:B3"/>
  </mergeCells>
  <hyperlinks>
    <hyperlink ref="B11" r:id="rId1" display="camelija@bih.net.ba"/>
    <hyperlink ref="B12" r:id="rId2" display="www.camelija-osiguranje.com"/>
  </hyperlinks>
  <printOptions/>
  <pageMargins left="0.7480314960629921" right="0.15748031496062992" top="0.5905511811023623" bottom="0.5905511811023623" header="0.5118110236220472" footer="0.5118110236220472"/>
  <pageSetup horizontalDpi="600" verticalDpi="600" orientation="landscape" scale="8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36">
      <selection activeCell="A142" sqref="A142"/>
    </sheetView>
  </sheetViews>
  <sheetFormatPr defaultColWidth="9.140625" defaultRowHeight="12.75"/>
  <cols>
    <col min="1" max="1" width="21.57421875" style="3" customWidth="1"/>
    <col min="2" max="2" width="5.421875" style="3" customWidth="1"/>
    <col min="3" max="3" width="51.00390625" style="3" customWidth="1"/>
    <col min="4" max="6" width="2.7109375" style="3" customWidth="1"/>
    <col min="7" max="7" width="26.421875" style="3" customWidth="1"/>
    <col min="8" max="8" width="26.00390625" style="3" customWidth="1"/>
    <col min="9" max="9" width="2.421875" style="3" customWidth="1"/>
    <col min="10" max="10" width="3.28125" style="3" customWidth="1"/>
    <col min="11" max="16384" width="9.140625" style="3" customWidth="1"/>
  </cols>
  <sheetData>
    <row r="1" spans="1:9" ht="14.25">
      <c r="A1" s="1" t="s">
        <v>214</v>
      </c>
      <c r="B1" s="2"/>
      <c r="C1" s="2" t="s">
        <v>602</v>
      </c>
      <c r="D1" s="2"/>
      <c r="F1" s="2"/>
      <c r="G1" s="2"/>
      <c r="H1" s="4" t="s">
        <v>589</v>
      </c>
      <c r="I1" s="5"/>
    </row>
    <row r="2" spans="1:9" ht="14.25">
      <c r="A2" s="1" t="s">
        <v>624</v>
      </c>
      <c r="B2" s="2"/>
      <c r="C2" s="2" t="s">
        <v>603</v>
      </c>
      <c r="D2" s="2"/>
      <c r="F2" s="2"/>
      <c r="G2" s="2"/>
      <c r="H2" s="6"/>
      <c r="I2" s="5"/>
    </row>
    <row r="3" spans="1:9" ht="14.25">
      <c r="A3" s="1" t="s">
        <v>625</v>
      </c>
      <c r="B3" s="2"/>
      <c r="C3" s="2" t="s">
        <v>604</v>
      </c>
      <c r="D3" s="2"/>
      <c r="F3" s="2"/>
      <c r="G3" s="2"/>
      <c r="H3" s="7"/>
      <c r="I3" s="5"/>
    </row>
    <row r="4" spans="1:9" ht="14.25">
      <c r="A4" s="8" t="s">
        <v>626</v>
      </c>
      <c r="B4" s="2"/>
      <c r="C4" s="9">
        <v>4263232820000</v>
      </c>
      <c r="D4" s="2"/>
      <c r="E4" s="2"/>
      <c r="F4" s="2"/>
      <c r="G4" s="2"/>
      <c r="H4" s="10"/>
      <c r="I4" s="5"/>
    </row>
    <row r="5" spans="1:9" ht="14.25">
      <c r="A5" s="8" t="s">
        <v>627</v>
      </c>
      <c r="B5" s="2"/>
      <c r="C5" s="9">
        <v>4263232820000</v>
      </c>
      <c r="D5" s="2"/>
      <c r="E5" s="2"/>
      <c r="F5" s="2"/>
      <c r="G5" s="2"/>
      <c r="H5" s="7"/>
      <c r="I5" s="5"/>
    </row>
    <row r="6" spans="1:9" ht="14.25">
      <c r="A6" s="11"/>
      <c r="B6" s="2"/>
      <c r="C6" s="2"/>
      <c r="D6" s="2"/>
      <c r="E6" s="2"/>
      <c r="F6" s="2"/>
      <c r="G6" s="2"/>
      <c r="H6" s="10"/>
      <c r="I6" s="5"/>
    </row>
    <row r="7" spans="1:9" ht="14.25">
      <c r="A7" s="11"/>
      <c r="B7" s="2"/>
      <c r="C7" s="2"/>
      <c r="D7" s="2"/>
      <c r="E7" s="2"/>
      <c r="F7" s="2"/>
      <c r="G7" s="2"/>
      <c r="H7" s="7"/>
      <c r="I7" s="5"/>
    </row>
    <row r="8" spans="2:8" ht="12" customHeight="1">
      <c r="B8" s="2"/>
      <c r="C8" s="2"/>
      <c r="E8" s="2"/>
      <c r="F8" s="2"/>
      <c r="H8" s="12"/>
    </row>
    <row r="9" spans="1:8" ht="15.75">
      <c r="A9" s="403" t="s">
        <v>211</v>
      </c>
      <c r="B9" s="404"/>
      <c r="C9" s="404"/>
      <c r="D9" s="404"/>
      <c r="E9" s="404"/>
      <c r="F9" s="404"/>
      <c r="G9" s="404"/>
      <c r="H9" s="404"/>
    </row>
    <row r="10" spans="1:8" ht="14.25">
      <c r="A10" s="405" t="s">
        <v>720</v>
      </c>
      <c r="B10" s="406"/>
      <c r="C10" s="406"/>
      <c r="D10" s="406"/>
      <c r="E10" s="406"/>
      <c r="F10" s="406"/>
      <c r="G10" s="406"/>
      <c r="H10" s="406"/>
    </row>
    <row r="11" ht="9.75" customHeight="1" thickBot="1"/>
    <row r="12" spans="1:8" ht="15" thickBot="1">
      <c r="A12" s="13" t="s">
        <v>194</v>
      </c>
      <c r="B12" s="399" t="s">
        <v>1</v>
      </c>
      <c r="C12" s="400"/>
      <c r="D12" s="401" t="s">
        <v>0</v>
      </c>
      <c r="E12" s="402"/>
      <c r="F12" s="400"/>
      <c r="G12" s="15" t="s">
        <v>2</v>
      </c>
      <c r="H12" s="15" t="s">
        <v>628</v>
      </c>
    </row>
    <row r="13" spans="1:8" ht="15" thickBot="1">
      <c r="A13" s="13">
        <v>1</v>
      </c>
      <c r="B13" s="401">
        <v>2</v>
      </c>
      <c r="C13" s="400"/>
      <c r="D13" s="14"/>
      <c r="E13" s="16">
        <v>3</v>
      </c>
      <c r="F13" s="17"/>
      <c r="G13" s="13">
        <v>4</v>
      </c>
      <c r="H13" s="13">
        <v>5</v>
      </c>
    </row>
    <row r="14" spans="1:8" ht="14.25">
      <c r="A14" s="18"/>
      <c r="B14" s="19"/>
      <c r="C14" s="20" t="s">
        <v>3</v>
      </c>
      <c r="D14" s="21"/>
      <c r="E14" s="22"/>
      <c r="F14" s="23"/>
      <c r="G14" s="24"/>
      <c r="H14" s="24"/>
    </row>
    <row r="15" spans="1:8" ht="14.25">
      <c r="A15" s="25"/>
      <c r="B15" s="26" t="s">
        <v>186</v>
      </c>
      <c r="C15" s="27" t="s">
        <v>629</v>
      </c>
      <c r="D15" s="28">
        <v>0</v>
      </c>
      <c r="E15" s="29">
        <v>0</v>
      </c>
      <c r="F15" s="30">
        <v>1</v>
      </c>
      <c r="G15" s="180">
        <v>18385</v>
      </c>
      <c r="H15" s="180">
        <v>6259</v>
      </c>
    </row>
    <row r="16" spans="1:8" ht="14.25">
      <c r="A16" s="31" t="s">
        <v>115</v>
      </c>
      <c r="B16" s="32" t="s">
        <v>6</v>
      </c>
      <c r="C16" s="33" t="s">
        <v>8</v>
      </c>
      <c r="D16" s="34">
        <v>0</v>
      </c>
      <c r="E16" s="35">
        <v>0</v>
      </c>
      <c r="F16" s="36">
        <v>2</v>
      </c>
      <c r="G16" s="180">
        <v>0</v>
      </c>
      <c r="H16" s="180">
        <v>0</v>
      </c>
    </row>
    <row r="17" spans="1:8" ht="14.25">
      <c r="A17" s="37" t="s">
        <v>141</v>
      </c>
      <c r="B17" s="32" t="s">
        <v>7</v>
      </c>
      <c r="C17" s="33" t="s">
        <v>9</v>
      </c>
      <c r="D17" s="34">
        <v>0</v>
      </c>
      <c r="E17" s="35">
        <v>0</v>
      </c>
      <c r="F17" s="36">
        <v>3</v>
      </c>
      <c r="G17" s="180">
        <v>18385</v>
      </c>
      <c r="H17" s="180">
        <v>6259</v>
      </c>
    </row>
    <row r="18" spans="1:8" ht="14.25">
      <c r="A18" s="38"/>
      <c r="B18" s="26" t="s">
        <v>5</v>
      </c>
      <c r="C18" s="27" t="s">
        <v>630</v>
      </c>
      <c r="D18" s="28">
        <v>0</v>
      </c>
      <c r="E18" s="29">
        <v>0</v>
      </c>
      <c r="F18" s="30">
        <v>4</v>
      </c>
      <c r="G18" s="180">
        <v>3067065</v>
      </c>
      <c r="H18" s="180">
        <v>3141325</v>
      </c>
    </row>
    <row r="19" spans="1:8" ht="24">
      <c r="A19" s="39" t="s">
        <v>142</v>
      </c>
      <c r="B19" s="32" t="s">
        <v>6</v>
      </c>
      <c r="C19" s="33" t="s">
        <v>13</v>
      </c>
      <c r="D19" s="34">
        <v>0</v>
      </c>
      <c r="E19" s="35">
        <v>0</v>
      </c>
      <c r="F19" s="36">
        <v>5</v>
      </c>
      <c r="G19" s="180">
        <v>3141983</v>
      </c>
      <c r="H19" s="180">
        <v>3221621</v>
      </c>
    </row>
    <row r="20" spans="1:8" ht="14.25">
      <c r="A20" s="39" t="s">
        <v>116</v>
      </c>
      <c r="B20" s="32" t="s">
        <v>7</v>
      </c>
      <c r="C20" s="33" t="s">
        <v>12</v>
      </c>
      <c r="D20" s="34">
        <v>0</v>
      </c>
      <c r="E20" s="35">
        <v>0</v>
      </c>
      <c r="F20" s="36">
        <v>6</v>
      </c>
      <c r="G20" s="180">
        <v>2495173</v>
      </c>
      <c r="H20" s="180">
        <v>2566931</v>
      </c>
    </row>
    <row r="21" spans="1:8" ht="14.25">
      <c r="A21" s="37" t="s">
        <v>195</v>
      </c>
      <c r="B21" s="32" t="s">
        <v>11</v>
      </c>
      <c r="C21" s="33" t="s">
        <v>198</v>
      </c>
      <c r="D21" s="34">
        <v>0</v>
      </c>
      <c r="E21" s="35">
        <v>0</v>
      </c>
      <c r="F21" s="36">
        <v>7</v>
      </c>
      <c r="G21" s="180">
        <v>-2570090</v>
      </c>
      <c r="H21" s="180">
        <v>-2647227</v>
      </c>
    </row>
    <row r="22" spans="1:8" ht="14.25">
      <c r="A22" s="38"/>
      <c r="B22" s="26" t="s">
        <v>10</v>
      </c>
      <c r="C22" s="27" t="s">
        <v>631</v>
      </c>
      <c r="D22" s="28">
        <v>0</v>
      </c>
      <c r="E22" s="29">
        <v>0</v>
      </c>
      <c r="F22" s="30">
        <v>8</v>
      </c>
      <c r="G22" s="180">
        <v>11035900</v>
      </c>
      <c r="H22" s="180">
        <v>11060570</v>
      </c>
    </row>
    <row r="23" spans="1:8" ht="26.25" customHeight="1">
      <c r="A23" s="40" t="s">
        <v>143</v>
      </c>
      <c r="B23" s="26" t="s">
        <v>15</v>
      </c>
      <c r="C23" s="27" t="s">
        <v>14</v>
      </c>
      <c r="D23" s="34">
        <v>0</v>
      </c>
      <c r="E23" s="35">
        <v>0</v>
      </c>
      <c r="F23" s="36">
        <v>9</v>
      </c>
      <c r="G23" s="180">
        <v>0</v>
      </c>
      <c r="H23" s="180">
        <v>0</v>
      </c>
    </row>
    <row r="24" spans="1:8" ht="24" customHeight="1">
      <c r="A24" s="40" t="s">
        <v>190</v>
      </c>
      <c r="B24" s="26"/>
      <c r="C24" s="27" t="s">
        <v>189</v>
      </c>
      <c r="D24" s="34">
        <v>0</v>
      </c>
      <c r="E24" s="35">
        <v>1</v>
      </c>
      <c r="F24" s="36">
        <v>0</v>
      </c>
      <c r="G24" s="180">
        <v>0</v>
      </c>
      <c r="H24" s="180">
        <v>0</v>
      </c>
    </row>
    <row r="25" spans="1:8" ht="26.25" customHeight="1">
      <c r="A25" s="25"/>
      <c r="B25" s="26" t="s">
        <v>16</v>
      </c>
      <c r="C25" s="27" t="s">
        <v>632</v>
      </c>
      <c r="D25" s="34">
        <v>0</v>
      </c>
      <c r="E25" s="35">
        <v>1</v>
      </c>
      <c r="F25" s="36">
        <v>1</v>
      </c>
      <c r="G25" s="180">
        <v>0</v>
      </c>
      <c r="H25" s="180">
        <v>0</v>
      </c>
    </row>
    <row r="26" spans="1:8" ht="14.25" customHeight="1">
      <c r="A26" s="31" t="s">
        <v>117</v>
      </c>
      <c r="B26" s="32" t="s">
        <v>6</v>
      </c>
      <c r="C26" s="33" t="s">
        <v>34</v>
      </c>
      <c r="D26" s="34">
        <v>0</v>
      </c>
      <c r="E26" s="35">
        <v>1</v>
      </c>
      <c r="F26" s="36">
        <v>2</v>
      </c>
      <c r="G26" s="180">
        <v>0</v>
      </c>
      <c r="H26" s="180">
        <v>0</v>
      </c>
    </row>
    <row r="27" spans="1:8" ht="14.25">
      <c r="A27" s="31" t="s">
        <v>144</v>
      </c>
      <c r="B27" s="32" t="s">
        <v>7</v>
      </c>
      <c r="C27" s="33" t="s">
        <v>35</v>
      </c>
      <c r="D27" s="34">
        <v>0</v>
      </c>
      <c r="E27" s="35">
        <v>1</v>
      </c>
      <c r="F27" s="36">
        <v>3</v>
      </c>
      <c r="G27" s="180">
        <v>0</v>
      </c>
      <c r="H27" s="180">
        <v>0</v>
      </c>
    </row>
    <row r="28" spans="1:8" ht="12" customHeight="1">
      <c r="A28" s="38"/>
      <c r="B28" s="26" t="s">
        <v>17</v>
      </c>
      <c r="C28" s="27" t="s">
        <v>633</v>
      </c>
      <c r="D28" s="28">
        <v>0</v>
      </c>
      <c r="E28" s="29">
        <v>1</v>
      </c>
      <c r="F28" s="30">
        <v>4</v>
      </c>
      <c r="G28" s="180">
        <v>11035900</v>
      </c>
      <c r="H28" s="180">
        <v>11060570</v>
      </c>
    </row>
    <row r="29" spans="1:8" ht="14.25">
      <c r="A29" s="38"/>
      <c r="B29" s="26" t="s">
        <v>6</v>
      </c>
      <c r="C29" s="27" t="s">
        <v>634</v>
      </c>
      <c r="D29" s="28">
        <v>0</v>
      </c>
      <c r="E29" s="29">
        <v>1</v>
      </c>
      <c r="F29" s="30">
        <v>5</v>
      </c>
      <c r="G29" s="180">
        <v>0</v>
      </c>
      <c r="H29" s="180">
        <v>0</v>
      </c>
    </row>
    <row r="30" spans="1:8" ht="26.25" customHeight="1">
      <c r="A30" s="31" t="s">
        <v>159</v>
      </c>
      <c r="B30" s="32" t="s">
        <v>18</v>
      </c>
      <c r="C30" s="33" t="s">
        <v>36</v>
      </c>
      <c r="D30" s="34">
        <v>0</v>
      </c>
      <c r="E30" s="35">
        <v>1</v>
      </c>
      <c r="F30" s="36">
        <v>6</v>
      </c>
      <c r="G30" s="180">
        <v>0</v>
      </c>
      <c r="H30" s="180">
        <v>0</v>
      </c>
    </row>
    <row r="31" spans="1:8" ht="14.25">
      <c r="A31" s="31" t="s">
        <v>160</v>
      </c>
      <c r="B31" s="32" t="s">
        <v>19</v>
      </c>
      <c r="C31" s="33" t="s">
        <v>37</v>
      </c>
      <c r="D31" s="34">
        <v>0</v>
      </c>
      <c r="E31" s="35">
        <v>1</v>
      </c>
      <c r="F31" s="36">
        <v>7</v>
      </c>
      <c r="G31" s="180">
        <v>0</v>
      </c>
      <c r="H31" s="180">
        <v>0</v>
      </c>
    </row>
    <row r="32" spans="1:8" ht="14.25">
      <c r="A32" s="38"/>
      <c r="B32" s="32" t="s">
        <v>7</v>
      </c>
      <c r="C32" s="27" t="s">
        <v>635</v>
      </c>
      <c r="D32" s="34">
        <v>0</v>
      </c>
      <c r="E32" s="35">
        <v>1</v>
      </c>
      <c r="F32" s="36">
        <v>8</v>
      </c>
      <c r="G32" s="180">
        <v>0</v>
      </c>
      <c r="H32" s="180">
        <v>0</v>
      </c>
    </row>
    <row r="33" spans="1:8" ht="14.25">
      <c r="A33" s="31" t="s">
        <v>161</v>
      </c>
      <c r="B33" s="32" t="s">
        <v>20</v>
      </c>
      <c r="C33" s="33" t="s">
        <v>38</v>
      </c>
      <c r="D33" s="34">
        <v>0</v>
      </c>
      <c r="E33" s="35">
        <v>1</v>
      </c>
      <c r="F33" s="36">
        <v>9</v>
      </c>
      <c r="G33" s="180">
        <v>0</v>
      </c>
      <c r="H33" s="180">
        <v>0</v>
      </c>
    </row>
    <row r="34" spans="1:8" ht="24">
      <c r="A34" s="31" t="s">
        <v>162</v>
      </c>
      <c r="B34" s="32" t="s">
        <v>21</v>
      </c>
      <c r="C34" s="33" t="s">
        <v>36</v>
      </c>
      <c r="D34" s="34">
        <v>0</v>
      </c>
      <c r="E34" s="35">
        <v>2</v>
      </c>
      <c r="F34" s="36">
        <v>0</v>
      </c>
      <c r="G34" s="180">
        <v>0</v>
      </c>
      <c r="H34" s="180">
        <v>0</v>
      </c>
    </row>
    <row r="35" spans="1:8" ht="14.25">
      <c r="A35" s="31" t="s">
        <v>163</v>
      </c>
      <c r="B35" s="32" t="s">
        <v>22</v>
      </c>
      <c r="C35" s="33" t="s">
        <v>39</v>
      </c>
      <c r="D35" s="34">
        <v>0</v>
      </c>
      <c r="E35" s="35">
        <v>2</v>
      </c>
      <c r="F35" s="36">
        <v>1</v>
      </c>
      <c r="G35" s="180">
        <v>0</v>
      </c>
      <c r="H35" s="180">
        <v>0</v>
      </c>
    </row>
    <row r="36" spans="1:8" ht="14.25">
      <c r="A36" s="31" t="s">
        <v>164</v>
      </c>
      <c r="B36" s="32" t="s">
        <v>23</v>
      </c>
      <c r="C36" s="33" t="s">
        <v>40</v>
      </c>
      <c r="D36" s="34">
        <v>0</v>
      </c>
      <c r="E36" s="35">
        <v>2</v>
      </c>
      <c r="F36" s="36">
        <v>2</v>
      </c>
      <c r="G36" s="180">
        <v>0</v>
      </c>
      <c r="H36" s="180">
        <v>0</v>
      </c>
    </row>
    <row r="37" spans="1:8" ht="24">
      <c r="A37" s="38"/>
      <c r="B37" s="32" t="s">
        <v>11</v>
      </c>
      <c r="C37" s="27" t="s">
        <v>636</v>
      </c>
      <c r="D37" s="34">
        <v>0</v>
      </c>
      <c r="E37" s="35">
        <v>2</v>
      </c>
      <c r="F37" s="36">
        <v>3</v>
      </c>
      <c r="G37" s="180">
        <v>0</v>
      </c>
      <c r="H37" s="180">
        <v>0</v>
      </c>
    </row>
    <row r="38" spans="1:8" ht="14.25">
      <c r="A38" s="31" t="s">
        <v>165</v>
      </c>
      <c r="B38" s="32" t="s">
        <v>24</v>
      </c>
      <c r="C38" s="33" t="s">
        <v>38</v>
      </c>
      <c r="D38" s="34">
        <v>0</v>
      </c>
      <c r="E38" s="35">
        <v>2</v>
      </c>
      <c r="F38" s="36">
        <v>4</v>
      </c>
      <c r="G38" s="180">
        <v>0</v>
      </c>
      <c r="H38" s="180">
        <v>0</v>
      </c>
    </row>
    <row r="39" spans="1:8" ht="24">
      <c r="A39" s="31" t="s">
        <v>166</v>
      </c>
      <c r="B39" s="32" t="s">
        <v>25</v>
      </c>
      <c r="C39" s="33" t="s">
        <v>36</v>
      </c>
      <c r="D39" s="34">
        <v>0</v>
      </c>
      <c r="E39" s="35">
        <v>2</v>
      </c>
      <c r="F39" s="36">
        <v>5</v>
      </c>
      <c r="G39" s="180">
        <v>0</v>
      </c>
      <c r="H39" s="180">
        <v>0</v>
      </c>
    </row>
    <row r="40" spans="1:8" ht="14.25">
      <c r="A40" s="31" t="s">
        <v>167</v>
      </c>
      <c r="B40" s="32" t="s">
        <v>26</v>
      </c>
      <c r="C40" s="33" t="s">
        <v>39</v>
      </c>
      <c r="D40" s="34">
        <v>0</v>
      </c>
      <c r="E40" s="35">
        <v>2</v>
      </c>
      <c r="F40" s="36">
        <v>6</v>
      </c>
      <c r="G40" s="180">
        <v>0</v>
      </c>
      <c r="H40" s="180">
        <v>0</v>
      </c>
    </row>
    <row r="41" spans="1:8" ht="15" thickBot="1">
      <c r="A41" s="41" t="s">
        <v>168</v>
      </c>
      <c r="B41" s="42" t="s">
        <v>27</v>
      </c>
      <c r="C41" s="43" t="s">
        <v>41</v>
      </c>
      <c r="D41" s="44">
        <v>0</v>
      </c>
      <c r="E41" s="45">
        <v>2</v>
      </c>
      <c r="F41" s="46">
        <v>7</v>
      </c>
      <c r="G41" s="181">
        <v>0</v>
      </c>
      <c r="H41" s="181">
        <v>0</v>
      </c>
    </row>
    <row r="42" spans="1:10" ht="15" thickBot="1">
      <c r="A42" s="47"/>
      <c r="B42" s="48"/>
      <c r="C42" s="49"/>
      <c r="D42" s="50"/>
      <c r="E42" s="50"/>
      <c r="F42" s="50"/>
      <c r="G42" s="182"/>
      <c r="H42" s="182"/>
      <c r="J42" s="3" t="s">
        <v>6</v>
      </c>
    </row>
    <row r="43" spans="1:8" ht="14.25">
      <c r="A43" s="51"/>
      <c r="B43" s="52" t="s">
        <v>28</v>
      </c>
      <c r="C43" s="53" t="s">
        <v>637</v>
      </c>
      <c r="D43" s="54">
        <v>0</v>
      </c>
      <c r="E43" s="55">
        <v>2</v>
      </c>
      <c r="F43" s="56">
        <v>8</v>
      </c>
      <c r="G43" s="183">
        <v>11035900</v>
      </c>
      <c r="H43" s="183">
        <v>11060570</v>
      </c>
    </row>
    <row r="44" spans="1:8" ht="14.25">
      <c r="A44" s="31" t="s">
        <v>154</v>
      </c>
      <c r="B44" s="32" t="s">
        <v>29</v>
      </c>
      <c r="C44" s="33" t="s">
        <v>42</v>
      </c>
      <c r="D44" s="34">
        <v>0</v>
      </c>
      <c r="E44" s="35">
        <v>2</v>
      </c>
      <c r="F44" s="36">
        <v>9</v>
      </c>
      <c r="G44" s="180">
        <v>10500000</v>
      </c>
      <c r="H44" s="180">
        <v>10500000</v>
      </c>
    </row>
    <row r="45" spans="1:8" ht="14.25">
      <c r="A45" s="37" t="s">
        <v>155</v>
      </c>
      <c r="B45" s="32" t="s">
        <v>30</v>
      </c>
      <c r="C45" s="33" t="s">
        <v>43</v>
      </c>
      <c r="D45" s="34">
        <v>0</v>
      </c>
      <c r="E45" s="35">
        <v>3</v>
      </c>
      <c r="F45" s="36">
        <v>0</v>
      </c>
      <c r="G45" s="180">
        <v>0</v>
      </c>
      <c r="H45" s="180">
        <v>0</v>
      </c>
    </row>
    <row r="46" spans="1:8" ht="14.25">
      <c r="A46" s="37" t="s">
        <v>169</v>
      </c>
      <c r="B46" s="32" t="s">
        <v>31</v>
      </c>
      <c r="C46" s="33" t="s">
        <v>44</v>
      </c>
      <c r="D46" s="34">
        <v>0</v>
      </c>
      <c r="E46" s="35">
        <v>3</v>
      </c>
      <c r="F46" s="36">
        <v>1</v>
      </c>
      <c r="G46" s="180">
        <v>535900</v>
      </c>
      <c r="H46" s="180">
        <v>560570</v>
      </c>
    </row>
    <row r="47" spans="1:8" ht="24" customHeight="1">
      <c r="A47" s="57" t="s">
        <v>118</v>
      </c>
      <c r="B47" s="58" t="s">
        <v>32</v>
      </c>
      <c r="C47" s="59" t="s">
        <v>33</v>
      </c>
      <c r="D47" s="60">
        <v>0</v>
      </c>
      <c r="E47" s="61">
        <v>3</v>
      </c>
      <c r="F47" s="62">
        <v>2</v>
      </c>
      <c r="G47" s="184">
        <v>0</v>
      </c>
      <c r="H47" s="184">
        <v>0</v>
      </c>
    </row>
    <row r="48" spans="1:8" ht="24">
      <c r="A48" s="63" t="s">
        <v>156</v>
      </c>
      <c r="B48" s="64" t="s">
        <v>45</v>
      </c>
      <c r="C48" s="65" t="s">
        <v>46</v>
      </c>
      <c r="D48" s="66">
        <v>0</v>
      </c>
      <c r="E48" s="67">
        <v>3</v>
      </c>
      <c r="F48" s="68">
        <v>3</v>
      </c>
      <c r="G48" s="185">
        <v>0</v>
      </c>
      <c r="H48" s="185">
        <v>0</v>
      </c>
    </row>
    <row r="49" spans="1:8" ht="24">
      <c r="A49" s="38"/>
      <c r="B49" s="26" t="s">
        <v>47</v>
      </c>
      <c r="C49" s="27" t="s">
        <v>638</v>
      </c>
      <c r="D49" s="34">
        <v>0</v>
      </c>
      <c r="E49" s="35">
        <v>3</v>
      </c>
      <c r="F49" s="36">
        <v>4</v>
      </c>
      <c r="G49" s="180">
        <v>495972</v>
      </c>
      <c r="H49" s="180">
        <v>511894</v>
      </c>
    </row>
    <row r="50" spans="1:8" ht="14.25">
      <c r="A50" s="31" t="s">
        <v>145</v>
      </c>
      <c r="B50" s="69" t="s">
        <v>6</v>
      </c>
      <c r="C50" s="70" t="s">
        <v>49</v>
      </c>
      <c r="D50" s="34">
        <v>0</v>
      </c>
      <c r="E50" s="35">
        <v>3</v>
      </c>
      <c r="F50" s="36">
        <v>5</v>
      </c>
      <c r="G50" s="180">
        <v>183470</v>
      </c>
      <c r="H50" s="180">
        <v>196816</v>
      </c>
    </row>
    <row r="51" spans="1:8" ht="14.25">
      <c r="A51" s="31" t="s">
        <v>146</v>
      </c>
      <c r="B51" s="69" t="s">
        <v>7</v>
      </c>
      <c r="C51" s="70" t="s">
        <v>50</v>
      </c>
      <c r="D51" s="34">
        <v>0</v>
      </c>
      <c r="E51" s="35">
        <v>3</v>
      </c>
      <c r="F51" s="36">
        <v>6</v>
      </c>
      <c r="G51" s="180">
        <v>0</v>
      </c>
      <c r="H51" s="180">
        <v>0</v>
      </c>
    </row>
    <row r="52" spans="1:8" ht="14.25">
      <c r="A52" s="31" t="s">
        <v>147</v>
      </c>
      <c r="B52" s="69" t="s">
        <v>11</v>
      </c>
      <c r="C52" s="70" t="s">
        <v>51</v>
      </c>
      <c r="D52" s="34">
        <v>0</v>
      </c>
      <c r="E52" s="35">
        <v>3</v>
      </c>
      <c r="F52" s="36">
        <v>7</v>
      </c>
      <c r="G52" s="180">
        <v>310070</v>
      </c>
      <c r="H52" s="180">
        <v>313885</v>
      </c>
    </row>
    <row r="53" spans="1:8" ht="24.75" customHeight="1">
      <c r="A53" s="31" t="s">
        <v>148</v>
      </c>
      <c r="B53" s="69" t="s">
        <v>28</v>
      </c>
      <c r="C53" s="71" t="s">
        <v>207</v>
      </c>
      <c r="D53" s="34">
        <v>0</v>
      </c>
      <c r="E53" s="35">
        <v>3</v>
      </c>
      <c r="F53" s="36">
        <v>8</v>
      </c>
      <c r="G53" s="180">
        <v>2433</v>
      </c>
      <c r="H53" s="180">
        <v>1193</v>
      </c>
    </row>
    <row r="54" spans="1:8" ht="14.25">
      <c r="A54" s="31" t="s">
        <v>149</v>
      </c>
      <c r="B54" s="69" t="s">
        <v>52</v>
      </c>
      <c r="C54" s="70" t="s">
        <v>199</v>
      </c>
      <c r="D54" s="34">
        <v>0</v>
      </c>
      <c r="E54" s="35">
        <v>3</v>
      </c>
      <c r="F54" s="36">
        <v>9</v>
      </c>
      <c r="G54" s="180">
        <v>0</v>
      </c>
      <c r="H54" s="180">
        <v>0</v>
      </c>
    </row>
    <row r="55" spans="1:8" ht="14.25">
      <c r="A55" s="31" t="s">
        <v>170</v>
      </c>
      <c r="B55" s="69" t="s">
        <v>53</v>
      </c>
      <c r="C55" s="71" t="s">
        <v>54</v>
      </c>
      <c r="D55" s="34">
        <v>0</v>
      </c>
      <c r="E55" s="35">
        <v>4</v>
      </c>
      <c r="F55" s="36">
        <v>0</v>
      </c>
      <c r="G55" s="180">
        <v>0</v>
      </c>
      <c r="H55" s="180">
        <v>0</v>
      </c>
    </row>
    <row r="56" spans="1:8" ht="24">
      <c r="A56" s="31" t="s">
        <v>171</v>
      </c>
      <c r="B56" s="69" t="s">
        <v>56</v>
      </c>
      <c r="C56" s="71" t="s">
        <v>55</v>
      </c>
      <c r="D56" s="34">
        <v>0</v>
      </c>
      <c r="E56" s="35">
        <v>4</v>
      </c>
      <c r="F56" s="36">
        <v>1</v>
      </c>
      <c r="G56" s="180">
        <v>0</v>
      </c>
      <c r="H56" s="180">
        <v>0</v>
      </c>
    </row>
    <row r="57" spans="1:8" ht="14.25">
      <c r="A57" s="38"/>
      <c r="B57" s="26" t="s">
        <v>48</v>
      </c>
      <c r="C57" s="72" t="s">
        <v>191</v>
      </c>
      <c r="D57" s="34">
        <v>0</v>
      </c>
      <c r="E57" s="35">
        <v>4</v>
      </c>
      <c r="F57" s="36">
        <v>2</v>
      </c>
      <c r="G57" s="180">
        <v>0</v>
      </c>
      <c r="H57" s="180">
        <v>0</v>
      </c>
    </row>
    <row r="58" spans="1:8" ht="14.25">
      <c r="A58" s="31" t="s">
        <v>119</v>
      </c>
      <c r="B58" s="69" t="s">
        <v>6</v>
      </c>
      <c r="C58" s="71" t="s">
        <v>57</v>
      </c>
      <c r="D58" s="34">
        <v>0</v>
      </c>
      <c r="E58" s="35">
        <v>4</v>
      </c>
      <c r="F58" s="36">
        <v>3</v>
      </c>
      <c r="G58" s="180">
        <v>0</v>
      </c>
      <c r="H58" s="180">
        <v>0</v>
      </c>
    </row>
    <row r="59" spans="1:8" ht="14.25">
      <c r="A59" s="38"/>
      <c r="B59" s="26" t="s">
        <v>102</v>
      </c>
      <c r="C59" s="73" t="s">
        <v>639</v>
      </c>
      <c r="D59" s="34">
        <v>0</v>
      </c>
      <c r="E59" s="35">
        <v>4</v>
      </c>
      <c r="F59" s="36">
        <v>4</v>
      </c>
      <c r="G59" s="180">
        <v>130427</v>
      </c>
      <c r="H59" s="180">
        <v>217131</v>
      </c>
    </row>
    <row r="60" spans="1:8" ht="14.25">
      <c r="A60" s="38"/>
      <c r="B60" s="74" t="s">
        <v>6</v>
      </c>
      <c r="C60" s="73" t="s">
        <v>640</v>
      </c>
      <c r="D60" s="34">
        <v>0</v>
      </c>
      <c r="E60" s="35">
        <v>4</v>
      </c>
      <c r="F60" s="36">
        <v>5</v>
      </c>
      <c r="G60" s="180">
        <v>69220</v>
      </c>
      <c r="H60" s="180">
        <v>72245</v>
      </c>
    </row>
    <row r="61" spans="1:8" ht="14.25">
      <c r="A61" s="31" t="s">
        <v>150</v>
      </c>
      <c r="B61" s="74" t="s">
        <v>18</v>
      </c>
      <c r="C61" s="70" t="s">
        <v>59</v>
      </c>
      <c r="D61" s="34">
        <v>0</v>
      </c>
      <c r="E61" s="35">
        <v>4</v>
      </c>
      <c r="F61" s="36">
        <v>6</v>
      </c>
      <c r="G61" s="180">
        <v>67756</v>
      </c>
      <c r="H61" s="180">
        <v>68913</v>
      </c>
    </row>
    <row r="62" spans="1:8" ht="14.25">
      <c r="A62" s="31" t="s">
        <v>150</v>
      </c>
      <c r="B62" s="74" t="s">
        <v>19</v>
      </c>
      <c r="C62" s="70" t="s">
        <v>60</v>
      </c>
      <c r="D62" s="34">
        <v>0</v>
      </c>
      <c r="E62" s="35">
        <v>4</v>
      </c>
      <c r="F62" s="36">
        <v>7</v>
      </c>
      <c r="G62" s="180">
        <v>1464</v>
      </c>
      <c r="H62" s="180">
        <v>3332</v>
      </c>
    </row>
    <row r="63" spans="1:8" ht="14.25">
      <c r="A63" s="31" t="s">
        <v>208</v>
      </c>
      <c r="B63" s="75" t="s">
        <v>7</v>
      </c>
      <c r="C63" s="73" t="s">
        <v>61</v>
      </c>
      <c r="D63" s="34">
        <v>0</v>
      </c>
      <c r="E63" s="35">
        <v>4</v>
      </c>
      <c r="F63" s="36">
        <v>8</v>
      </c>
      <c r="G63" s="180">
        <v>0</v>
      </c>
      <c r="H63" s="180">
        <v>0</v>
      </c>
    </row>
    <row r="64" spans="1:8" ht="14.25">
      <c r="A64" s="38"/>
      <c r="B64" s="75" t="s">
        <v>11</v>
      </c>
      <c r="C64" s="72" t="s">
        <v>641</v>
      </c>
      <c r="D64" s="34">
        <v>0</v>
      </c>
      <c r="E64" s="35">
        <v>4</v>
      </c>
      <c r="F64" s="36">
        <v>9</v>
      </c>
      <c r="G64" s="180">
        <v>61207</v>
      </c>
      <c r="H64" s="180">
        <v>144886</v>
      </c>
    </row>
    <row r="65" spans="1:8" ht="14.25">
      <c r="A65" s="37" t="s">
        <v>151</v>
      </c>
      <c r="B65" s="75" t="s">
        <v>24</v>
      </c>
      <c r="C65" s="71" t="s">
        <v>63</v>
      </c>
      <c r="D65" s="34">
        <v>0</v>
      </c>
      <c r="E65" s="35">
        <v>5</v>
      </c>
      <c r="F65" s="36">
        <v>0</v>
      </c>
      <c r="G65" s="180">
        <v>0</v>
      </c>
      <c r="H65" s="180">
        <v>0</v>
      </c>
    </row>
    <row r="66" spans="1:8" ht="14.25">
      <c r="A66" s="31" t="s">
        <v>209</v>
      </c>
      <c r="B66" s="75" t="s">
        <v>25</v>
      </c>
      <c r="C66" s="71" t="s">
        <v>64</v>
      </c>
      <c r="D66" s="34">
        <v>0</v>
      </c>
      <c r="E66" s="35">
        <v>5</v>
      </c>
      <c r="F66" s="36">
        <v>1</v>
      </c>
      <c r="G66" s="180">
        <v>0</v>
      </c>
      <c r="H66" s="180">
        <v>0</v>
      </c>
    </row>
    <row r="67" spans="1:8" ht="14.25">
      <c r="A67" s="37" t="s">
        <v>210</v>
      </c>
      <c r="B67" s="75" t="s">
        <v>26</v>
      </c>
      <c r="C67" s="71" t="s">
        <v>62</v>
      </c>
      <c r="D67" s="34">
        <v>0</v>
      </c>
      <c r="E67" s="35">
        <v>5</v>
      </c>
      <c r="F67" s="36">
        <v>2</v>
      </c>
      <c r="G67" s="180">
        <v>61207</v>
      </c>
      <c r="H67" s="180">
        <v>144886</v>
      </c>
    </row>
    <row r="68" spans="1:8" ht="14.25">
      <c r="A68" s="38"/>
      <c r="B68" s="76" t="s">
        <v>187</v>
      </c>
      <c r="C68" s="73" t="s">
        <v>642</v>
      </c>
      <c r="D68" s="34">
        <v>0</v>
      </c>
      <c r="E68" s="35">
        <v>5</v>
      </c>
      <c r="F68" s="36">
        <v>3</v>
      </c>
      <c r="G68" s="180">
        <v>390204</v>
      </c>
      <c r="H68" s="180">
        <v>1288038</v>
      </c>
    </row>
    <row r="69" spans="1:8" ht="14.25">
      <c r="A69" s="38"/>
      <c r="B69" s="75" t="s">
        <v>6</v>
      </c>
      <c r="C69" s="73" t="s">
        <v>643</v>
      </c>
      <c r="D69" s="34">
        <v>0</v>
      </c>
      <c r="E69" s="35">
        <v>5</v>
      </c>
      <c r="F69" s="36">
        <v>4</v>
      </c>
      <c r="G69" s="180">
        <v>385444</v>
      </c>
      <c r="H69" s="180">
        <v>1273062</v>
      </c>
    </row>
    <row r="70" spans="1:8" ht="14.25">
      <c r="A70" s="31" t="s">
        <v>152</v>
      </c>
      <c r="B70" s="75" t="s">
        <v>18</v>
      </c>
      <c r="C70" s="71" t="s">
        <v>65</v>
      </c>
      <c r="D70" s="34">
        <v>0</v>
      </c>
      <c r="E70" s="35">
        <v>5</v>
      </c>
      <c r="F70" s="36">
        <v>5</v>
      </c>
      <c r="G70" s="180">
        <v>379983</v>
      </c>
      <c r="H70" s="180">
        <v>1260806</v>
      </c>
    </row>
    <row r="71" spans="1:8" ht="14.25">
      <c r="A71" s="31" t="s">
        <v>120</v>
      </c>
      <c r="B71" s="75" t="s">
        <v>19</v>
      </c>
      <c r="C71" s="71" t="s">
        <v>66</v>
      </c>
      <c r="D71" s="34">
        <v>0</v>
      </c>
      <c r="E71" s="35">
        <v>5</v>
      </c>
      <c r="F71" s="36">
        <v>6</v>
      </c>
      <c r="G71" s="180">
        <v>0</v>
      </c>
      <c r="H71" s="180">
        <v>8006</v>
      </c>
    </row>
    <row r="72" spans="1:8" ht="14.25">
      <c r="A72" s="37" t="s">
        <v>172</v>
      </c>
      <c r="B72" s="75" t="s">
        <v>69</v>
      </c>
      <c r="C72" s="71" t="s">
        <v>67</v>
      </c>
      <c r="D72" s="34">
        <v>0</v>
      </c>
      <c r="E72" s="35">
        <v>5</v>
      </c>
      <c r="F72" s="36">
        <v>7</v>
      </c>
      <c r="G72" s="180">
        <v>5461</v>
      </c>
      <c r="H72" s="180">
        <v>4250</v>
      </c>
    </row>
    <row r="73" spans="1:8" ht="21" customHeight="1">
      <c r="A73" s="38" t="s">
        <v>173</v>
      </c>
      <c r="B73" s="76" t="s">
        <v>7</v>
      </c>
      <c r="C73" s="72" t="s">
        <v>68</v>
      </c>
      <c r="D73" s="34">
        <v>0</v>
      </c>
      <c r="E73" s="35">
        <v>5</v>
      </c>
      <c r="F73" s="36">
        <v>8</v>
      </c>
      <c r="G73" s="180">
        <v>0</v>
      </c>
      <c r="H73" s="180">
        <v>0</v>
      </c>
    </row>
    <row r="74" spans="1:8" ht="14.25">
      <c r="A74" s="38" t="s">
        <v>196</v>
      </c>
      <c r="B74" s="76" t="s">
        <v>11</v>
      </c>
      <c r="C74" s="72" t="s">
        <v>197</v>
      </c>
      <c r="D74" s="34">
        <v>0</v>
      </c>
      <c r="E74" s="35">
        <v>5</v>
      </c>
      <c r="F74" s="36">
        <v>9</v>
      </c>
      <c r="G74" s="180">
        <v>4760</v>
      </c>
      <c r="H74" s="180">
        <v>14976</v>
      </c>
    </row>
    <row r="75" spans="1:8" ht="24">
      <c r="A75" s="38">
        <v>19</v>
      </c>
      <c r="B75" s="76" t="s">
        <v>188</v>
      </c>
      <c r="C75" s="72" t="s">
        <v>644</v>
      </c>
      <c r="D75" s="34">
        <v>0</v>
      </c>
      <c r="E75" s="35">
        <v>6</v>
      </c>
      <c r="F75" s="36">
        <v>0</v>
      </c>
      <c r="G75" s="180">
        <v>312640</v>
      </c>
      <c r="H75" s="180">
        <v>350765</v>
      </c>
    </row>
    <row r="76" spans="1:8" ht="14.25">
      <c r="A76" s="31" t="s">
        <v>174</v>
      </c>
      <c r="B76" s="75" t="s">
        <v>6</v>
      </c>
      <c r="C76" s="70" t="s">
        <v>71</v>
      </c>
      <c r="D76" s="34">
        <v>0</v>
      </c>
      <c r="E76" s="35">
        <v>6</v>
      </c>
      <c r="F76" s="36">
        <v>1</v>
      </c>
      <c r="G76" s="180">
        <v>0</v>
      </c>
      <c r="H76" s="180">
        <v>0</v>
      </c>
    </row>
    <row r="77" spans="1:8" ht="14.25">
      <c r="A77" s="31" t="s">
        <v>175</v>
      </c>
      <c r="B77" s="75" t="s">
        <v>7</v>
      </c>
      <c r="C77" s="70" t="s">
        <v>72</v>
      </c>
      <c r="D77" s="34">
        <v>0</v>
      </c>
      <c r="E77" s="35">
        <v>6</v>
      </c>
      <c r="F77" s="36">
        <v>2</v>
      </c>
      <c r="G77" s="180">
        <v>282983</v>
      </c>
      <c r="H77" s="180">
        <v>303729</v>
      </c>
    </row>
    <row r="78" spans="1:8" ht="14.25">
      <c r="A78" s="31" t="s">
        <v>176</v>
      </c>
      <c r="B78" s="75" t="s">
        <v>11</v>
      </c>
      <c r="C78" s="70" t="s">
        <v>73</v>
      </c>
      <c r="D78" s="34">
        <v>0</v>
      </c>
      <c r="E78" s="35">
        <v>6</v>
      </c>
      <c r="F78" s="36">
        <v>3</v>
      </c>
      <c r="G78" s="180">
        <v>29657</v>
      </c>
      <c r="H78" s="180">
        <v>47036</v>
      </c>
    </row>
    <row r="79" spans="1:8" ht="36">
      <c r="A79" s="38"/>
      <c r="B79" s="77" t="s">
        <v>70</v>
      </c>
      <c r="C79" s="78" t="s">
        <v>645</v>
      </c>
      <c r="D79" s="34">
        <v>0</v>
      </c>
      <c r="E79" s="35">
        <v>6</v>
      </c>
      <c r="F79" s="36">
        <v>4</v>
      </c>
      <c r="G79" s="180">
        <f>G15+G18+G28+G29+G32+G37+G49+G57+G59+G68+G75</f>
        <v>15450593</v>
      </c>
      <c r="H79" s="180">
        <f>H15+H18+H28+H29+H32+H37+H49+H57+H59+H68+H75</f>
        <v>16575982</v>
      </c>
    </row>
    <row r="80" spans="1:8" ht="15" thickBot="1">
      <c r="A80" s="79" t="s">
        <v>153</v>
      </c>
      <c r="B80" s="80" t="s">
        <v>74</v>
      </c>
      <c r="C80" s="81" t="s">
        <v>75</v>
      </c>
      <c r="D80" s="44">
        <v>0</v>
      </c>
      <c r="E80" s="45">
        <v>6</v>
      </c>
      <c r="F80" s="46">
        <v>5</v>
      </c>
      <c r="G80" s="181">
        <v>810459</v>
      </c>
      <c r="H80" s="181">
        <v>497292</v>
      </c>
    </row>
    <row r="81" spans="1:10" ht="14.25">
      <c r="A81" s="82"/>
      <c r="B81" s="83"/>
      <c r="C81" s="84"/>
      <c r="D81" s="50"/>
      <c r="E81" s="50"/>
      <c r="F81" s="50"/>
      <c r="G81" s="186"/>
      <c r="H81" s="186"/>
      <c r="J81" s="5" t="s">
        <v>7</v>
      </c>
    </row>
    <row r="82" spans="1:8" ht="15" thickBot="1">
      <c r="A82" s="82"/>
      <c r="B82" s="83"/>
      <c r="C82" s="84"/>
      <c r="D82" s="50"/>
      <c r="E82" s="50"/>
      <c r="F82" s="50"/>
      <c r="G82" s="186"/>
      <c r="H82" s="186"/>
    </row>
    <row r="83" spans="1:8" ht="15" thickBot="1">
      <c r="A83" s="85" t="s">
        <v>194</v>
      </c>
      <c r="B83" s="407" t="s">
        <v>1</v>
      </c>
      <c r="C83" s="398"/>
      <c r="D83" s="401" t="s">
        <v>0</v>
      </c>
      <c r="E83" s="402"/>
      <c r="F83" s="402"/>
      <c r="G83" s="13" t="s">
        <v>623</v>
      </c>
      <c r="H83" s="13" t="s">
        <v>623</v>
      </c>
    </row>
    <row r="84" spans="1:8" ht="15" thickBot="1">
      <c r="A84" s="86">
        <v>3</v>
      </c>
      <c r="B84" s="397">
        <v>2</v>
      </c>
      <c r="C84" s="398"/>
      <c r="D84" s="14"/>
      <c r="E84" s="16">
        <v>1</v>
      </c>
      <c r="F84" s="16"/>
      <c r="G84" s="13">
        <v>5</v>
      </c>
      <c r="H84" s="13">
        <v>5</v>
      </c>
    </row>
    <row r="85" spans="1:8" ht="12.75">
      <c r="A85" s="51"/>
      <c r="B85" s="87"/>
      <c r="C85" s="88" t="s">
        <v>76</v>
      </c>
      <c r="D85" s="21"/>
      <c r="E85" s="22"/>
      <c r="F85" s="23"/>
      <c r="G85" s="187"/>
      <c r="H85" s="187"/>
    </row>
    <row r="86" spans="1:8" ht="14.25">
      <c r="A86" s="38"/>
      <c r="B86" s="76" t="s">
        <v>4</v>
      </c>
      <c r="C86" s="27" t="s">
        <v>646</v>
      </c>
      <c r="D86" s="89">
        <v>0</v>
      </c>
      <c r="E86" s="90">
        <v>6</v>
      </c>
      <c r="F86" s="91">
        <v>6</v>
      </c>
      <c r="G86" s="180">
        <v>5264215</v>
      </c>
      <c r="H86" s="180">
        <v>5373269</v>
      </c>
    </row>
    <row r="87" spans="1:8" ht="14.25">
      <c r="A87" s="38"/>
      <c r="B87" s="76" t="s">
        <v>6</v>
      </c>
      <c r="C87" s="72" t="s">
        <v>647</v>
      </c>
      <c r="D87" s="89">
        <v>0</v>
      </c>
      <c r="E87" s="90">
        <v>6</v>
      </c>
      <c r="F87" s="91">
        <v>7</v>
      </c>
      <c r="G87" s="180">
        <v>4000000</v>
      </c>
      <c r="H87" s="180">
        <v>4000000</v>
      </c>
    </row>
    <row r="88" spans="1:8" ht="14.25">
      <c r="A88" s="92" t="s">
        <v>121</v>
      </c>
      <c r="B88" s="74" t="s">
        <v>18</v>
      </c>
      <c r="C88" s="71" t="s">
        <v>77</v>
      </c>
      <c r="D88" s="89">
        <v>0</v>
      </c>
      <c r="E88" s="90">
        <v>6</v>
      </c>
      <c r="F88" s="91">
        <v>8</v>
      </c>
      <c r="G88" s="180">
        <v>4000000</v>
      </c>
      <c r="H88" s="180">
        <v>4000000</v>
      </c>
    </row>
    <row r="89" spans="1:8" ht="14.25">
      <c r="A89" s="92" t="s">
        <v>122</v>
      </c>
      <c r="B89" s="74" t="s">
        <v>19</v>
      </c>
      <c r="C89" s="71" t="s">
        <v>78</v>
      </c>
      <c r="D89" s="89">
        <v>0</v>
      </c>
      <c r="E89" s="90">
        <v>6</v>
      </c>
      <c r="F89" s="91">
        <v>9</v>
      </c>
      <c r="G89" s="180"/>
      <c r="H89" s="180"/>
    </row>
    <row r="90" spans="1:8" s="98" customFormat="1" ht="14.25">
      <c r="A90" s="93">
        <v>904</v>
      </c>
      <c r="B90" s="75" t="s">
        <v>69</v>
      </c>
      <c r="C90" s="94" t="s">
        <v>184</v>
      </c>
      <c r="D90" s="95">
        <v>0</v>
      </c>
      <c r="E90" s="96">
        <v>7</v>
      </c>
      <c r="F90" s="97">
        <v>0</v>
      </c>
      <c r="G90" s="188"/>
      <c r="H90" s="188"/>
    </row>
    <row r="91" spans="1:8" ht="14.25">
      <c r="A91" s="38" t="s">
        <v>123</v>
      </c>
      <c r="B91" s="99" t="s">
        <v>7</v>
      </c>
      <c r="C91" s="72" t="s">
        <v>79</v>
      </c>
      <c r="D91" s="89">
        <v>0</v>
      </c>
      <c r="E91" s="90">
        <v>7</v>
      </c>
      <c r="F91" s="91">
        <v>1</v>
      </c>
      <c r="G91" s="180"/>
      <c r="H91" s="180"/>
    </row>
    <row r="92" spans="1:8" ht="14.25">
      <c r="A92" s="38"/>
      <c r="B92" s="99" t="s">
        <v>11</v>
      </c>
      <c r="C92" s="27" t="s">
        <v>648</v>
      </c>
      <c r="D92" s="89">
        <v>0</v>
      </c>
      <c r="E92" s="90">
        <v>7</v>
      </c>
      <c r="F92" s="91">
        <v>2</v>
      </c>
      <c r="G92" s="180">
        <f>G93+G94+G95</f>
        <v>0</v>
      </c>
      <c r="H92" s="180">
        <f>H93+H94+H95</f>
        <v>0</v>
      </c>
    </row>
    <row r="93" spans="1:8" ht="14.25">
      <c r="A93" s="92" t="s">
        <v>124</v>
      </c>
      <c r="B93" s="74" t="s">
        <v>24</v>
      </c>
      <c r="C93" s="71" t="s">
        <v>80</v>
      </c>
      <c r="D93" s="89">
        <v>0</v>
      </c>
      <c r="E93" s="90">
        <v>7</v>
      </c>
      <c r="F93" s="91">
        <v>3</v>
      </c>
      <c r="G93" s="180"/>
      <c r="H93" s="180"/>
    </row>
    <row r="94" spans="1:8" ht="14.25">
      <c r="A94" s="92" t="s">
        <v>125</v>
      </c>
      <c r="B94" s="74" t="s">
        <v>25</v>
      </c>
      <c r="C94" s="71" t="s">
        <v>81</v>
      </c>
      <c r="D94" s="89">
        <v>0</v>
      </c>
      <c r="E94" s="90">
        <v>7</v>
      </c>
      <c r="F94" s="91">
        <v>4</v>
      </c>
      <c r="G94" s="180"/>
      <c r="H94" s="180"/>
    </row>
    <row r="95" spans="1:8" ht="14.25">
      <c r="A95" s="92" t="s">
        <v>126</v>
      </c>
      <c r="B95" s="74" t="s">
        <v>26</v>
      </c>
      <c r="C95" s="71" t="s">
        <v>82</v>
      </c>
      <c r="D95" s="89">
        <v>0</v>
      </c>
      <c r="E95" s="90">
        <v>7</v>
      </c>
      <c r="F95" s="91">
        <v>5</v>
      </c>
      <c r="G95" s="180"/>
      <c r="H95" s="180"/>
    </row>
    <row r="96" spans="1:8" ht="14.25">
      <c r="A96" s="38"/>
      <c r="B96" s="75" t="s">
        <v>28</v>
      </c>
      <c r="C96" s="27" t="s">
        <v>649</v>
      </c>
      <c r="D96" s="89">
        <v>0</v>
      </c>
      <c r="E96" s="90">
        <v>7</v>
      </c>
      <c r="F96" s="91">
        <v>6</v>
      </c>
      <c r="G96" s="180">
        <v>1031834</v>
      </c>
      <c r="H96" s="180">
        <v>1264215</v>
      </c>
    </row>
    <row r="97" spans="1:8" ht="14.25">
      <c r="A97" s="92" t="s">
        <v>127</v>
      </c>
      <c r="B97" s="74" t="s">
        <v>29</v>
      </c>
      <c r="C97" s="33" t="s">
        <v>85</v>
      </c>
      <c r="D97" s="89">
        <v>0</v>
      </c>
      <c r="E97" s="90">
        <v>7</v>
      </c>
      <c r="F97" s="91">
        <v>7</v>
      </c>
      <c r="G97" s="180">
        <v>1000000</v>
      </c>
      <c r="H97" s="180">
        <v>1000000</v>
      </c>
    </row>
    <row r="98" spans="1:8" ht="14.25">
      <c r="A98" s="92" t="s">
        <v>128</v>
      </c>
      <c r="B98" s="74" t="s">
        <v>30</v>
      </c>
      <c r="C98" s="33" t="s">
        <v>83</v>
      </c>
      <c r="D98" s="89">
        <v>0</v>
      </c>
      <c r="E98" s="90">
        <v>7</v>
      </c>
      <c r="F98" s="91">
        <v>8</v>
      </c>
      <c r="G98" s="180">
        <v>31834</v>
      </c>
      <c r="H98" s="180">
        <v>264215</v>
      </c>
    </row>
    <row r="99" spans="1:8" ht="14.25">
      <c r="A99" s="92" t="s">
        <v>129</v>
      </c>
      <c r="B99" s="74" t="s">
        <v>31</v>
      </c>
      <c r="C99" s="33" t="s">
        <v>84</v>
      </c>
      <c r="D99" s="89">
        <v>0</v>
      </c>
      <c r="E99" s="90">
        <v>7</v>
      </c>
      <c r="F99" s="91">
        <v>9</v>
      </c>
      <c r="G99" s="180">
        <v>0</v>
      </c>
      <c r="H99" s="180">
        <v>0</v>
      </c>
    </row>
    <row r="100" spans="1:8" ht="14.25">
      <c r="A100" s="38"/>
      <c r="B100" s="75" t="s">
        <v>52</v>
      </c>
      <c r="C100" s="72" t="s">
        <v>650</v>
      </c>
      <c r="D100" s="89">
        <v>0</v>
      </c>
      <c r="E100" s="90">
        <v>8</v>
      </c>
      <c r="F100" s="91">
        <v>0</v>
      </c>
      <c r="G100" s="180">
        <v>0</v>
      </c>
      <c r="H100" s="180">
        <v>0</v>
      </c>
    </row>
    <row r="101" spans="1:8" ht="14.25">
      <c r="A101" s="92" t="s">
        <v>130</v>
      </c>
      <c r="B101" s="74" t="s">
        <v>88</v>
      </c>
      <c r="C101" s="33" t="s">
        <v>86</v>
      </c>
      <c r="D101" s="89">
        <v>0</v>
      </c>
      <c r="E101" s="90">
        <v>8</v>
      </c>
      <c r="F101" s="91">
        <v>1</v>
      </c>
      <c r="G101" s="180">
        <v>0</v>
      </c>
      <c r="H101" s="180">
        <v>0</v>
      </c>
    </row>
    <row r="102" spans="1:8" ht="14.25">
      <c r="A102" s="92" t="s">
        <v>131</v>
      </c>
      <c r="B102" s="74" t="s">
        <v>89</v>
      </c>
      <c r="C102" s="33" t="s">
        <v>87</v>
      </c>
      <c r="D102" s="89">
        <v>0</v>
      </c>
      <c r="E102" s="90">
        <v>8</v>
      </c>
      <c r="F102" s="91">
        <v>2</v>
      </c>
      <c r="G102" s="180"/>
      <c r="H102" s="180"/>
    </row>
    <row r="103" spans="1:8" ht="14.25">
      <c r="A103" s="38"/>
      <c r="B103" s="75" t="s">
        <v>53</v>
      </c>
      <c r="C103" s="27" t="s">
        <v>651</v>
      </c>
      <c r="D103" s="89">
        <v>0</v>
      </c>
      <c r="E103" s="90">
        <v>8</v>
      </c>
      <c r="F103" s="91">
        <v>3</v>
      </c>
      <c r="G103" s="180">
        <v>232381</v>
      </c>
      <c r="H103" s="180">
        <v>109054</v>
      </c>
    </row>
    <row r="104" spans="1:8" ht="14.25">
      <c r="A104" s="92" t="s">
        <v>177</v>
      </c>
      <c r="B104" s="74" t="s">
        <v>92</v>
      </c>
      <c r="C104" s="33" t="s">
        <v>90</v>
      </c>
      <c r="D104" s="89">
        <v>0</v>
      </c>
      <c r="E104" s="90">
        <v>8</v>
      </c>
      <c r="F104" s="91">
        <v>4</v>
      </c>
      <c r="G104" s="180">
        <v>232381</v>
      </c>
      <c r="H104" s="180">
        <v>109054</v>
      </c>
    </row>
    <row r="105" spans="1:8" ht="14.25">
      <c r="A105" s="92" t="s">
        <v>132</v>
      </c>
      <c r="B105" s="74" t="s">
        <v>93</v>
      </c>
      <c r="C105" s="33" t="s">
        <v>91</v>
      </c>
      <c r="D105" s="89">
        <v>0</v>
      </c>
      <c r="E105" s="90">
        <v>8</v>
      </c>
      <c r="F105" s="91">
        <v>5</v>
      </c>
      <c r="G105" s="180">
        <v>0</v>
      </c>
      <c r="H105" s="180">
        <v>0</v>
      </c>
    </row>
    <row r="106" spans="1:8" ht="14.25">
      <c r="A106" s="93">
        <v>262</v>
      </c>
      <c r="B106" s="99" t="s">
        <v>5</v>
      </c>
      <c r="C106" s="100" t="s">
        <v>94</v>
      </c>
      <c r="D106" s="95">
        <v>0</v>
      </c>
      <c r="E106" s="96">
        <v>8</v>
      </c>
      <c r="F106" s="97">
        <v>6</v>
      </c>
      <c r="G106" s="180"/>
      <c r="H106" s="180"/>
    </row>
    <row r="107" spans="1:8" ht="14.25">
      <c r="A107" s="38"/>
      <c r="B107" s="76" t="s">
        <v>10</v>
      </c>
      <c r="C107" s="27" t="s">
        <v>652</v>
      </c>
      <c r="D107" s="89">
        <v>0</v>
      </c>
      <c r="E107" s="90">
        <v>8</v>
      </c>
      <c r="F107" s="91">
        <v>7</v>
      </c>
      <c r="G107" s="180">
        <v>9866872</v>
      </c>
      <c r="H107" s="180">
        <v>10779766</v>
      </c>
    </row>
    <row r="108" spans="1:8" ht="14.25">
      <c r="A108" s="92" t="s">
        <v>200</v>
      </c>
      <c r="B108" s="75" t="s">
        <v>6</v>
      </c>
      <c r="C108" s="33" t="s">
        <v>95</v>
      </c>
      <c r="D108" s="89">
        <v>0</v>
      </c>
      <c r="E108" s="90">
        <v>8</v>
      </c>
      <c r="F108" s="91">
        <v>8</v>
      </c>
      <c r="G108" s="180">
        <v>4758513</v>
      </c>
      <c r="H108" s="180">
        <v>5624963</v>
      </c>
    </row>
    <row r="109" spans="1:8" ht="14.25">
      <c r="A109" s="92" t="s">
        <v>133</v>
      </c>
      <c r="B109" s="75" t="s">
        <v>7</v>
      </c>
      <c r="C109" s="33" t="s">
        <v>96</v>
      </c>
      <c r="D109" s="89">
        <v>0</v>
      </c>
      <c r="E109" s="90">
        <v>8</v>
      </c>
      <c r="F109" s="91">
        <v>9</v>
      </c>
      <c r="G109" s="180">
        <v>0</v>
      </c>
      <c r="H109" s="180">
        <v>0</v>
      </c>
    </row>
    <row r="110" spans="1:8" ht="14.25">
      <c r="A110" s="92" t="s">
        <v>178</v>
      </c>
      <c r="B110" s="75" t="s">
        <v>11</v>
      </c>
      <c r="C110" s="33" t="s">
        <v>204</v>
      </c>
      <c r="D110" s="89">
        <v>0</v>
      </c>
      <c r="E110" s="90">
        <v>9</v>
      </c>
      <c r="F110" s="91">
        <v>0</v>
      </c>
      <c r="G110" s="180">
        <v>4974654</v>
      </c>
      <c r="H110" s="180">
        <v>5038774</v>
      </c>
    </row>
    <row r="111" spans="1:8" ht="24">
      <c r="A111" s="92" t="s">
        <v>201</v>
      </c>
      <c r="B111" s="75" t="s">
        <v>28</v>
      </c>
      <c r="C111" s="71" t="s">
        <v>97</v>
      </c>
      <c r="D111" s="89">
        <v>0</v>
      </c>
      <c r="E111" s="90">
        <v>9</v>
      </c>
      <c r="F111" s="91">
        <v>1</v>
      </c>
      <c r="G111" s="180">
        <v>133705</v>
      </c>
      <c r="H111" s="180">
        <v>116029</v>
      </c>
    </row>
    <row r="112" spans="1:8" ht="14.25">
      <c r="A112" s="92" t="s">
        <v>179</v>
      </c>
      <c r="B112" s="75" t="s">
        <v>52</v>
      </c>
      <c r="C112" s="33" t="s">
        <v>202</v>
      </c>
      <c r="D112" s="89">
        <v>0</v>
      </c>
      <c r="E112" s="90">
        <v>9</v>
      </c>
      <c r="F112" s="91">
        <v>2</v>
      </c>
      <c r="G112" s="180">
        <v>0</v>
      </c>
      <c r="H112" s="180">
        <v>0</v>
      </c>
    </row>
    <row r="113" spans="1:8" ht="14.25">
      <c r="A113" s="92" t="s">
        <v>180</v>
      </c>
      <c r="B113" s="75" t="s">
        <v>53</v>
      </c>
      <c r="C113" s="71" t="s">
        <v>203</v>
      </c>
      <c r="D113" s="89">
        <v>0</v>
      </c>
      <c r="E113" s="90">
        <v>9</v>
      </c>
      <c r="F113" s="91">
        <v>3</v>
      </c>
      <c r="G113" s="180">
        <v>0</v>
      </c>
      <c r="H113" s="180">
        <v>0</v>
      </c>
    </row>
    <row r="114" spans="1:8" ht="24">
      <c r="A114" s="38">
        <v>9570</v>
      </c>
      <c r="B114" s="26" t="s">
        <v>45</v>
      </c>
      <c r="C114" s="27" t="s">
        <v>98</v>
      </c>
      <c r="D114" s="89">
        <v>0</v>
      </c>
      <c r="E114" s="90">
        <v>9</v>
      </c>
      <c r="F114" s="91">
        <v>4</v>
      </c>
      <c r="G114" s="180">
        <v>0</v>
      </c>
      <c r="H114" s="180">
        <v>0</v>
      </c>
    </row>
    <row r="115" spans="1:8" ht="14.25">
      <c r="A115" s="38"/>
      <c r="B115" s="26" t="s">
        <v>47</v>
      </c>
      <c r="C115" s="27" t="s">
        <v>653</v>
      </c>
      <c r="D115" s="89">
        <v>0</v>
      </c>
      <c r="E115" s="90">
        <v>9</v>
      </c>
      <c r="F115" s="91">
        <v>5</v>
      </c>
      <c r="G115" s="180">
        <f>G116+G117</f>
        <v>0</v>
      </c>
      <c r="H115" s="180">
        <f>H116+H117</f>
        <v>0</v>
      </c>
    </row>
    <row r="116" spans="1:8" ht="14.25">
      <c r="A116" s="92" t="s">
        <v>205</v>
      </c>
      <c r="B116" s="75" t="s">
        <v>6</v>
      </c>
      <c r="C116" s="33" t="s">
        <v>99</v>
      </c>
      <c r="D116" s="89">
        <v>0</v>
      </c>
      <c r="E116" s="90">
        <v>9</v>
      </c>
      <c r="F116" s="91">
        <v>6</v>
      </c>
      <c r="G116" s="180">
        <v>0</v>
      </c>
      <c r="H116" s="180">
        <v>0</v>
      </c>
    </row>
    <row r="117" spans="1:8" ht="14.25">
      <c r="A117" s="92" t="s">
        <v>157</v>
      </c>
      <c r="B117" s="75" t="s">
        <v>7</v>
      </c>
      <c r="C117" s="33" t="s">
        <v>84</v>
      </c>
      <c r="D117" s="89">
        <v>0</v>
      </c>
      <c r="E117" s="90">
        <v>9</v>
      </c>
      <c r="F117" s="91">
        <v>7</v>
      </c>
      <c r="G117" s="180">
        <v>0</v>
      </c>
      <c r="H117" s="180">
        <v>0</v>
      </c>
    </row>
    <row r="118" spans="1:8" ht="14.25">
      <c r="A118" s="38"/>
      <c r="B118" s="26" t="s">
        <v>48</v>
      </c>
      <c r="C118" s="72" t="s">
        <v>192</v>
      </c>
      <c r="D118" s="89">
        <v>0</v>
      </c>
      <c r="E118" s="90">
        <v>9</v>
      </c>
      <c r="F118" s="91">
        <v>8</v>
      </c>
      <c r="G118" s="180">
        <v>0</v>
      </c>
      <c r="H118" s="180">
        <v>0</v>
      </c>
    </row>
    <row r="119" spans="1:8" ht="14.25">
      <c r="A119" s="92" t="s">
        <v>140</v>
      </c>
      <c r="B119" s="69" t="s">
        <v>6</v>
      </c>
      <c r="C119" s="71" t="s">
        <v>100</v>
      </c>
      <c r="D119" s="89">
        <v>0</v>
      </c>
      <c r="E119" s="90">
        <v>9</v>
      </c>
      <c r="F119" s="91">
        <v>9</v>
      </c>
      <c r="G119" s="180">
        <v>0</v>
      </c>
      <c r="H119" s="180">
        <v>0</v>
      </c>
    </row>
    <row r="120" spans="1:8" ht="24">
      <c r="A120" s="38">
        <v>280</v>
      </c>
      <c r="B120" s="26" t="s">
        <v>102</v>
      </c>
      <c r="C120" s="27" t="s">
        <v>101</v>
      </c>
      <c r="D120" s="89">
        <v>1</v>
      </c>
      <c r="E120" s="90">
        <v>0</v>
      </c>
      <c r="F120" s="91">
        <v>0</v>
      </c>
      <c r="G120" s="180">
        <v>0</v>
      </c>
      <c r="H120" s="180">
        <v>0</v>
      </c>
    </row>
    <row r="121" spans="1:8" ht="14.25">
      <c r="A121" s="38"/>
      <c r="B121" s="26" t="s">
        <v>58</v>
      </c>
      <c r="C121" s="27" t="s">
        <v>654</v>
      </c>
      <c r="D121" s="89">
        <v>1</v>
      </c>
      <c r="E121" s="90">
        <v>0</v>
      </c>
      <c r="F121" s="91">
        <v>1</v>
      </c>
      <c r="G121" s="180">
        <f>G122+G123+G124</f>
        <v>0</v>
      </c>
      <c r="H121" s="180">
        <f>H122+H123+H124</f>
        <v>0</v>
      </c>
    </row>
    <row r="122" spans="1:8" ht="14.25">
      <c r="A122" s="92" t="s">
        <v>134</v>
      </c>
      <c r="B122" s="69" t="s">
        <v>6</v>
      </c>
      <c r="C122" s="71" t="s">
        <v>103</v>
      </c>
      <c r="D122" s="89">
        <v>1</v>
      </c>
      <c r="E122" s="90">
        <v>0</v>
      </c>
      <c r="F122" s="91">
        <v>2</v>
      </c>
      <c r="G122" s="180">
        <v>0</v>
      </c>
      <c r="H122" s="180">
        <v>0</v>
      </c>
    </row>
    <row r="123" spans="1:8" ht="14.25">
      <c r="A123" s="92" t="s">
        <v>135</v>
      </c>
      <c r="B123" s="69" t="s">
        <v>7</v>
      </c>
      <c r="C123" s="71" t="s">
        <v>104</v>
      </c>
      <c r="D123" s="89">
        <v>1</v>
      </c>
      <c r="E123" s="90">
        <v>0</v>
      </c>
      <c r="F123" s="91">
        <v>3</v>
      </c>
      <c r="G123" s="180">
        <v>0</v>
      </c>
      <c r="H123" s="180">
        <v>0</v>
      </c>
    </row>
    <row r="124" spans="1:8" ht="15" thickBot="1">
      <c r="A124" s="101" t="s">
        <v>136</v>
      </c>
      <c r="B124" s="102" t="s">
        <v>11</v>
      </c>
      <c r="C124" s="103" t="s">
        <v>105</v>
      </c>
      <c r="D124" s="104">
        <v>1</v>
      </c>
      <c r="E124" s="105">
        <v>0</v>
      </c>
      <c r="F124" s="106">
        <v>4</v>
      </c>
      <c r="G124" s="181">
        <v>0</v>
      </c>
      <c r="H124" s="181">
        <v>0</v>
      </c>
    </row>
    <row r="125" spans="1:10" ht="15.75" customHeight="1">
      <c r="A125" s="107"/>
      <c r="B125" s="108"/>
      <c r="C125" s="109"/>
      <c r="D125" s="110"/>
      <c r="E125" s="110"/>
      <c r="F125" s="110"/>
      <c r="G125" s="189"/>
      <c r="H125" s="189"/>
      <c r="J125" s="5" t="s">
        <v>11</v>
      </c>
    </row>
    <row r="126" spans="1:8" ht="15" customHeight="1" thickBot="1">
      <c r="A126" s="82"/>
      <c r="B126" s="111"/>
      <c r="C126" s="112"/>
      <c r="D126" s="50"/>
      <c r="E126" s="50"/>
      <c r="F126" s="50"/>
      <c r="G126" s="190"/>
      <c r="H126" s="190"/>
    </row>
    <row r="127" spans="1:8" ht="14.25">
      <c r="A127" s="51"/>
      <c r="B127" s="113" t="s">
        <v>106</v>
      </c>
      <c r="C127" s="53" t="s">
        <v>655</v>
      </c>
      <c r="D127" s="54">
        <v>1</v>
      </c>
      <c r="E127" s="55">
        <v>0</v>
      </c>
      <c r="F127" s="56">
        <v>5</v>
      </c>
      <c r="G127" s="183">
        <v>316084</v>
      </c>
      <c r="H127" s="183">
        <v>422947</v>
      </c>
    </row>
    <row r="128" spans="1:8" ht="14.25">
      <c r="A128" s="92" t="s">
        <v>137</v>
      </c>
      <c r="B128" s="69" t="s">
        <v>6</v>
      </c>
      <c r="C128" s="33" t="s">
        <v>107</v>
      </c>
      <c r="D128" s="34">
        <v>1</v>
      </c>
      <c r="E128" s="35">
        <v>0</v>
      </c>
      <c r="F128" s="36">
        <v>6</v>
      </c>
      <c r="G128" s="180">
        <v>0</v>
      </c>
      <c r="H128" s="180">
        <v>0</v>
      </c>
    </row>
    <row r="129" spans="1:8" ht="14.25">
      <c r="A129" s="92" t="s">
        <v>138</v>
      </c>
      <c r="B129" s="69" t="s">
        <v>7</v>
      </c>
      <c r="C129" s="33" t="s">
        <v>108</v>
      </c>
      <c r="D129" s="34">
        <v>1</v>
      </c>
      <c r="E129" s="35">
        <v>0</v>
      </c>
      <c r="F129" s="36">
        <v>7</v>
      </c>
      <c r="G129" s="180">
        <v>0</v>
      </c>
      <c r="H129" s="180">
        <v>0</v>
      </c>
    </row>
    <row r="130" spans="1:8" ht="14.25">
      <c r="A130" s="114" t="s">
        <v>181</v>
      </c>
      <c r="B130" s="69" t="s">
        <v>11</v>
      </c>
      <c r="C130" s="115" t="s">
        <v>183</v>
      </c>
      <c r="D130" s="116">
        <v>1</v>
      </c>
      <c r="E130" s="117">
        <v>0</v>
      </c>
      <c r="F130" s="118">
        <v>8</v>
      </c>
      <c r="G130" s="180">
        <v>19903</v>
      </c>
      <c r="H130" s="180">
        <v>25868</v>
      </c>
    </row>
    <row r="131" spans="1:8" ht="14.25">
      <c r="A131" s="114" t="s">
        <v>182</v>
      </c>
      <c r="B131" s="69" t="s">
        <v>28</v>
      </c>
      <c r="C131" s="94" t="s">
        <v>109</v>
      </c>
      <c r="D131" s="116">
        <v>1</v>
      </c>
      <c r="E131" s="117">
        <v>0</v>
      </c>
      <c r="F131" s="118">
        <v>9</v>
      </c>
      <c r="G131" s="188">
        <v>296182</v>
      </c>
      <c r="H131" s="188">
        <v>397079</v>
      </c>
    </row>
    <row r="132" spans="1:8" ht="14.25">
      <c r="A132" s="114" t="s">
        <v>193</v>
      </c>
      <c r="B132" s="69" t="s">
        <v>52</v>
      </c>
      <c r="C132" s="94" t="s">
        <v>185</v>
      </c>
      <c r="D132" s="116">
        <v>1</v>
      </c>
      <c r="E132" s="117">
        <v>1</v>
      </c>
      <c r="F132" s="118">
        <v>0</v>
      </c>
      <c r="G132" s="188">
        <v>0</v>
      </c>
      <c r="H132" s="188">
        <v>0</v>
      </c>
    </row>
    <row r="133" spans="1:8" ht="24">
      <c r="A133" s="38"/>
      <c r="B133" s="26" t="s">
        <v>110</v>
      </c>
      <c r="C133" s="27" t="s">
        <v>656</v>
      </c>
      <c r="D133" s="34">
        <v>1</v>
      </c>
      <c r="E133" s="35">
        <v>1</v>
      </c>
      <c r="F133" s="36">
        <v>1</v>
      </c>
      <c r="G133" s="180">
        <v>3423</v>
      </c>
      <c r="H133" s="180">
        <v>0</v>
      </c>
    </row>
    <row r="134" spans="1:8" ht="14.25">
      <c r="A134" s="92" t="s">
        <v>139</v>
      </c>
      <c r="B134" s="69" t="s">
        <v>6</v>
      </c>
      <c r="C134" s="71" t="s">
        <v>111</v>
      </c>
      <c r="D134" s="34">
        <v>1</v>
      </c>
      <c r="E134" s="35">
        <v>1</v>
      </c>
      <c r="F134" s="36">
        <v>2</v>
      </c>
      <c r="G134" s="180">
        <v>0</v>
      </c>
      <c r="H134" s="180">
        <v>0</v>
      </c>
    </row>
    <row r="135" spans="1:8" ht="24">
      <c r="A135" s="92" t="s">
        <v>206</v>
      </c>
      <c r="B135" s="69" t="s">
        <v>7</v>
      </c>
      <c r="C135" s="119" t="s">
        <v>112</v>
      </c>
      <c r="D135" s="34">
        <v>1</v>
      </c>
      <c r="E135" s="35">
        <v>1</v>
      </c>
      <c r="F135" s="36">
        <v>3</v>
      </c>
      <c r="G135" s="180">
        <v>3423</v>
      </c>
      <c r="H135" s="180">
        <v>0</v>
      </c>
    </row>
    <row r="136" spans="1:8" ht="24">
      <c r="A136" s="38"/>
      <c r="B136" s="26" t="s">
        <v>113</v>
      </c>
      <c r="C136" s="27" t="s">
        <v>657</v>
      </c>
      <c r="D136" s="34">
        <v>1</v>
      </c>
      <c r="E136" s="35">
        <v>1</v>
      </c>
      <c r="F136" s="36">
        <v>4</v>
      </c>
      <c r="G136" s="180">
        <f>G86+G106+G107+G114+G115+G118+G121+G127+G133</f>
        <v>15450594</v>
      </c>
      <c r="H136" s="180">
        <f>H86+H106+H107+H114+H115+H118+H121+H127+H133</f>
        <v>16575982</v>
      </c>
    </row>
    <row r="137" spans="1:8" ht="15" thickBot="1">
      <c r="A137" s="79" t="s">
        <v>158</v>
      </c>
      <c r="B137" s="120" t="s">
        <v>114</v>
      </c>
      <c r="C137" s="81" t="s">
        <v>75</v>
      </c>
      <c r="D137" s="44">
        <v>1</v>
      </c>
      <c r="E137" s="45">
        <v>1</v>
      </c>
      <c r="F137" s="46">
        <v>5</v>
      </c>
      <c r="G137" s="181">
        <v>810459</v>
      </c>
      <c r="H137" s="181">
        <v>497292</v>
      </c>
    </row>
    <row r="138" spans="1:3" ht="12.75">
      <c r="A138" s="121"/>
      <c r="B138" s="121"/>
      <c r="C138" s="122"/>
    </row>
    <row r="139" spans="1:8" ht="12.75">
      <c r="A139" s="121"/>
      <c r="B139" s="121"/>
      <c r="C139" s="122"/>
      <c r="G139" s="123"/>
      <c r="H139" s="123"/>
    </row>
    <row r="140" spans="1:3" ht="12.75">
      <c r="A140" s="121" t="s">
        <v>658</v>
      </c>
      <c r="B140" s="121"/>
      <c r="C140" s="122"/>
    </row>
    <row r="141" spans="1:8" ht="12.75">
      <c r="A141" s="3" t="s">
        <v>721</v>
      </c>
      <c r="B141" s="121"/>
      <c r="C141" s="176" t="s">
        <v>663</v>
      </c>
      <c r="G141" s="124" t="s">
        <v>212</v>
      </c>
      <c r="H141" s="124" t="s">
        <v>213</v>
      </c>
    </row>
    <row r="142" spans="1:3" ht="12.75">
      <c r="A142" s="121"/>
      <c r="B142" s="121"/>
      <c r="C142" s="176" t="s">
        <v>665</v>
      </c>
    </row>
    <row r="143" spans="1:8" ht="12.75">
      <c r="A143" s="121"/>
      <c r="B143" s="121"/>
      <c r="C143" s="176" t="s">
        <v>664</v>
      </c>
      <c r="H143" s="191" t="s">
        <v>613</v>
      </c>
    </row>
    <row r="144" spans="1:3" ht="12.75">
      <c r="A144" s="121"/>
      <c r="B144" s="121"/>
      <c r="C144" s="121"/>
    </row>
    <row r="145" spans="1:3" ht="12.75">
      <c r="A145" s="121"/>
      <c r="B145" s="121"/>
      <c r="C145" s="121"/>
    </row>
    <row r="146" spans="1:3" ht="12.75">
      <c r="A146" s="121"/>
      <c r="B146" s="121"/>
      <c r="C146" s="121"/>
    </row>
    <row r="147" spans="1:3" ht="12.75">
      <c r="A147" s="121"/>
      <c r="B147" s="121"/>
      <c r="C147" s="122"/>
    </row>
    <row r="148" spans="1:3" ht="12.75">
      <c r="A148" s="121"/>
      <c r="B148" s="121"/>
      <c r="C148" s="122"/>
    </row>
    <row r="149" spans="1:3" ht="12.75">
      <c r="A149" s="121"/>
      <c r="B149" s="121"/>
      <c r="C149" s="122"/>
    </row>
    <row r="150" spans="1:3" ht="12.75">
      <c r="A150" s="121"/>
      <c r="B150" s="121"/>
      <c r="C150" s="122"/>
    </row>
    <row r="151" spans="1:3" ht="12.75">
      <c r="A151" s="121"/>
      <c r="B151" s="121"/>
      <c r="C151" s="122"/>
    </row>
    <row r="152" spans="1:3" ht="12.75">
      <c r="A152" s="121"/>
      <c r="B152" s="121"/>
      <c r="C152" s="122"/>
    </row>
    <row r="153" spans="1:3" ht="12.75">
      <c r="A153" s="121"/>
      <c r="B153" s="121"/>
      <c r="C153" s="122"/>
    </row>
    <row r="154" spans="1:3" ht="12.75">
      <c r="A154" s="121"/>
      <c r="B154" s="121"/>
      <c r="C154" s="122"/>
    </row>
    <row r="155" spans="1:3" ht="12.75">
      <c r="A155" s="121"/>
      <c r="B155" s="121"/>
      <c r="C155" s="122"/>
    </row>
    <row r="156" spans="1:3" ht="12.75">
      <c r="A156" s="121"/>
      <c r="B156" s="121"/>
      <c r="C156" s="122"/>
    </row>
    <row r="157" spans="1:3" ht="12.75">
      <c r="A157" s="121"/>
      <c r="B157" s="121"/>
      <c r="C157" s="122"/>
    </row>
    <row r="158" spans="1:3" ht="12.75">
      <c r="A158" s="121"/>
      <c r="B158" s="121"/>
      <c r="C158" s="122"/>
    </row>
    <row r="159" spans="1:3" ht="12.75">
      <c r="A159" s="121"/>
      <c r="B159" s="121"/>
      <c r="C159" s="122"/>
    </row>
    <row r="160" spans="1:3" ht="12.75">
      <c r="A160" s="121"/>
      <c r="B160" s="121"/>
      <c r="C160" s="122"/>
    </row>
    <row r="161" spans="1:3" ht="12.75">
      <c r="A161" s="121"/>
      <c r="B161" s="121"/>
      <c r="C161" s="122"/>
    </row>
    <row r="162" spans="1:3" ht="12.75">
      <c r="A162" s="121"/>
      <c r="B162" s="121"/>
      <c r="C162" s="122"/>
    </row>
    <row r="163" spans="1:3" ht="12.75">
      <c r="A163" s="121"/>
      <c r="B163" s="121"/>
      <c r="C163" s="122"/>
    </row>
    <row r="164" spans="1:3" ht="12.75">
      <c r="A164" s="121"/>
      <c r="B164" s="121"/>
      <c r="C164" s="122"/>
    </row>
    <row r="165" spans="1:3" ht="12.75">
      <c r="A165" s="121"/>
      <c r="B165" s="121"/>
      <c r="C165" s="122"/>
    </row>
    <row r="166" spans="1:3" ht="12.75">
      <c r="A166" s="121"/>
      <c r="B166" s="121"/>
      <c r="C166" s="122"/>
    </row>
    <row r="167" spans="1:3" ht="12.75">
      <c r="A167" s="121"/>
      <c r="B167" s="121"/>
      <c r="C167" s="122"/>
    </row>
    <row r="168" spans="1:10" ht="12.75">
      <c r="A168" s="121"/>
      <c r="B168" s="121"/>
      <c r="C168" s="122"/>
      <c r="J168" s="5"/>
    </row>
    <row r="169" ht="12.75">
      <c r="C169" s="126"/>
    </row>
    <row r="170" ht="12.75">
      <c r="C170" s="126"/>
    </row>
    <row r="171" ht="12.75">
      <c r="C171" s="126"/>
    </row>
    <row r="172" ht="12.75">
      <c r="C172" s="126"/>
    </row>
    <row r="173" ht="12.75">
      <c r="C173" s="126"/>
    </row>
    <row r="174" ht="12.75">
      <c r="C174" s="126"/>
    </row>
    <row r="175" ht="12.75">
      <c r="C175" s="126"/>
    </row>
    <row r="176" ht="12.75">
      <c r="C176" s="126"/>
    </row>
    <row r="177" ht="12.75">
      <c r="C177" s="126"/>
    </row>
    <row r="178" ht="12.75">
      <c r="C178" s="126"/>
    </row>
    <row r="179" ht="12.75">
      <c r="C179" s="126"/>
    </row>
    <row r="180" ht="12.75">
      <c r="C180" s="126"/>
    </row>
    <row r="181" ht="12.75">
      <c r="C181" s="126"/>
    </row>
    <row r="182" ht="12.75">
      <c r="C182" s="126"/>
    </row>
    <row r="183" ht="12.75">
      <c r="C183" s="126"/>
    </row>
    <row r="184" ht="12.75">
      <c r="C184" s="126"/>
    </row>
    <row r="185" ht="12.75">
      <c r="C185" s="126"/>
    </row>
    <row r="186" ht="12.75">
      <c r="C186" s="126"/>
    </row>
    <row r="187" ht="12.75">
      <c r="C187" s="126"/>
    </row>
    <row r="188" ht="12.75">
      <c r="C188" s="126"/>
    </row>
    <row r="189" ht="12.75">
      <c r="C189" s="126"/>
    </row>
    <row r="190" ht="12.75">
      <c r="C190" s="126"/>
    </row>
    <row r="191" ht="12.75">
      <c r="C191" s="126"/>
    </row>
    <row r="192" ht="12.75">
      <c r="C192" s="126"/>
    </row>
    <row r="193" ht="12.75">
      <c r="C193" s="126"/>
    </row>
    <row r="194" ht="12.75">
      <c r="C194" s="126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17">
      <selection activeCell="C137" sqref="C137"/>
    </sheetView>
  </sheetViews>
  <sheetFormatPr defaultColWidth="9.140625" defaultRowHeight="12.75"/>
  <cols>
    <col min="1" max="1" width="13.57421875" style="3" customWidth="1"/>
    <col min="2" max="2" width="12.28125" style="3" customWidth="1"/>
    <col min="3" max="3" width="61.140625" style="121" bestFit="1" customWidth="1"/>
    <col min="4" max="6" width="2.7109375" style="3" customWidth="1"/>
    <col min="7" max="7" width="28.28125" style="3" customWidth="1"/>
    <col min="8" max="8" width="25.140625" style="3" customWidth="1"/>
    <col min="9" max="9" width="2.7109375" style="196" customWidth="1"/>
    <col min="10" max="16384" width="9.140625" style="3" customWidth="1"/>
  </cols>
  <sheetData>
    <row r="1" spans="1:9" s="11" customFormat="1" ht="14.25">
      <c r="A1" s="2" t="s">
        <v>605</v>
      </c>
      <c r="B1" s="2"/>
      <c r="C1" s="192"/>
      <c r="D1" s="2"/>
      <c r="F1" s="2"/>
      <c r="G1" s="2"/>
      <c r="H1" s="4" t="s">
        <v>588</v>
      </c>
      <c r="I1" s="193"/>
    </row>
    <row r="2" spans="1:9" s="11" customFormat="1" ht="14.25">
      <c r="A2" s="2" t="s">
        <v>666</v>
      </c>
      <c r="B2" s="2"/>
      <c r="C2" s="192" t="s">
        <v>603</v>
      </c>
      <c r="D2" s="2"/>
      <c r="F2" s="2"/>
      <c r="G2" s="2"/>
      <c r="H2" s="6"/>
      <c r="I2" s="193"/>
    </row>
    <row r="3" spans="1:9" s="11" customFormat="1" ht="14.25">
      <c r="A3" s="1" t="s">
        <v>625</v>
      </c>
      <c r="B3" s="2"/>
      <c r="C3" s="2" t="s">
        <v>604</v>
      </c>
      <c r="D3" s="2"/>
      <c r="F3" s="2"/>
      <c r="G3" s="2"/>
      <c r="H3" s="7"/>
      <c r="I3" s="193"/>
    </row>
    <row r="4" spans="1:9" s="11" customFormat="1" ht="14.25">
      <c r="A4" s="11" t="s">
        <v>667</v>
      </c>
      <c r="B4" s="2"/>
      <c r="C4" s="9">
        <v>4263232820000</v>
      </c>
      <c r="D4" s="2"/>
      <c r="E4" s="2"/>
      <c r="F4" s="2"/>
      <c r="G4" s="2"/>
      <c r="H4" s="10"/>
      <c r="I4" s="193"/>
    </row>
    <row r="5" spans="1:9" s="11" customFormat="1" ht="14.25">
      <c r="A5" s="11" t="s">
        <v>627</v>
      </c>
      <c r="B5" s="2"/>
      <c r="C5" s="9">
        <v>4263232820000</v>
      </c>
      <c r="D5" s="2"/>
      <c r="E5" s="2"/>
      <c r="F5" s="2"/>
      <c r="G5" s="2"/>
      <c r="H5" s="7"/>
      <c r="I5" s="193"/>
    </row>
    <row r="6" spans="1:8" ht="14.25">
      <c r="A6" s="11"/>
      <c r="B6" s="194"/>
      <c r="C6" s="192"/>
      <c r="D6" s="194"/>
      <c r="E6" s="194"/>
      <c r="F6" s="194"/>
      <c r="G6" s="194"/>
      <c r="H6" s="195"/>
    </row>
    <row r="7" spans="1:8" ht="1.5" customHeight="1">
      <c r="A7" s="11"/>
      <c r="B7" s="194"/>
      <c r="C7" s="192"/>
      <c r="D7" s="194"/>
      <c r="E7" s="194"/>
      <c r="F7" s="194"/>
      <c r="G7" s="194"/>
      <c r="H7" s="197"/>
    </row>
    <row r="8" spans="1:8" ht="16.5">
      <c r="A8" s="403" t="s">
        <v>215</v>
      </c>
      <c r="B8" s="403"/>
      <c r="C8" s="403"/>
      <c r="D8" s="403"/>
      <c r="E8" s="403"/>
      <c r="F8" s="403"/>
      <c r="G8" s="403"/>
      <c r="H8" s="403"/>
    </row>
    <row r="9" spans="1:8" ht="14.25">
      <c r="A9" s="405" t="s">
        <v>722</v>
      </c>
      <c r="B9" s="405"/>
      <c r="C9" s="405"/>
      <c r="D9" s="405"/>
      <c r="E9" s="405"/>
      <c r="F9" s="405"/>
      <c r="G9" s="405"/>
      <c r="H9" s="405"/>
    </row>
    <row r="10" ht="13.5" thickBot="1"/>
    <row r="11" spans="1:8" ht="13.5" thickBot="1">
      <c r="A11" s="15" t="s">
        <v>194</v>
      </c>
      <c r="B11" s="413" t="s">
        <v>1</v>
      </c>
      <c r="C11" s="409"/>
      <c r="D11" s="399" t="s">
        <v>0</v>
      </c>
      <c r="E11" s="411"/>
      <c r="F11" s="412"/>
      <c r="G11" s="85" t="s">
        <v>607</v>
      </c>
      <c r="H11" s="85" t="s">
        <v>608</v>
      </c>
    </row>
    <row r="12" spans="1:8" ht="13.5" thickBot="1">
      <c r="A12" s="15">
        <v>1</v>
      </c>
      <c r="B12" s="408">
        <v>2</v>
      </c>
      <c r="C12" s="409"/>
      <c r="D12" s="410">
        <v>3</v>
      </c>
      <c r="E12" s="411"/>
      <c r="F12" s="412"/>
      <c r="G12" s="15">
        <v>4</v>
      </c>
      <c r="H12" s="15">
        <v>5</v>
      </c>
    </row>
    <row r="13" spans="1:9" s="11" customFormat="1" ht="14.25">
      <c r="A13" s="200"/>
      <c r="B13" s="201" t="s">
        <v>216</v>
      </c>
      <c r="C13" s="202" t="s">
        <v>668</v>
      </c>
      <c r="D13" s="203">
        <v>0</v>
      </c>
      <c r="E13" s="204">
        <v>0</v>
      </c>
      <c r="F13" s="205">
        <v>1</v>
      </c>
      <c r="G13" s="317">
        <v>9281978</v>
      </c>
      <c r="H13" s="317">
        <v>9611957</v>
      </c>
      <c r="I13" s="206"/>
    </row>
    <row r="14" spans="1:8" ht="12.75">
      <c r="A14" s="207" t="s">
        <v>217</v>
      </c>
      <c r="B14" s="208" t="s">
        <v>218</v>
      </c>
      <c r="C14" s="209" t="s">
        <v>219</v>
      </c>
      <c r="D14" s="210">
        <v>0</v>
      </c>
      <c r="E14" s="211">
        <v>0</v>
      </c>
      <c r="F14" s="212">
        <v>2</v>
      </c>
      <c r="G14" s="318">
        <v>9467532</v>
      </c>
      <c r="H14" s="318">
        <v>10885612</v>
      </c>
    </row>
    <row r="15" spans="1:8" ht="12.75">
      <c r="A15" s="207" t="s">
        <v>220</v>
      </c>
      <c r="B15" s="208" t="s">
        <v>7</v>
      </c>
      <c r="C15" s="209" t="s">
        <v>221</v>
      </c>
      <c r="D15" s="210">
        <v>0</v>
      </c>
      <c r="E15" s="211">
        <v>0</v>
      </c>
      <c r="F15" s="212">
        <v>3</v>
      </c>
      <c r="G15" s="318">
        <v>0</v>
      </c>
      <c r="H15" s="318">
        <v>0</v>
      </c>
    </row>
    <row r="16" spans="1:8" ht="12.75" customHeight="1">
      <c r="A16" s="207" t="s">
        <v>222</v>
      </c>
      <c r="B16" s="208" t="s">
        <v>223</v>
      </c>
      <c r="C16" s="209" t="s">
        <v>224</v>
      </c>
      <c r="D16" s="210">
        <v>0</v>
      </c>
      <c r="E16" s="211">
        <v>0</v>
      </c>
      <c r="F16" s="212">
        <v>4</v>
      </c>
      <c r="G16" s="318">
        <v>-26350</v>
      </c>
      <c r="H16" s="318">
        <v>-33489</v>
      </c>
    </row>
    <row r="17" spans="1:8" ht="12.75">
      <c r="A17" s="207" t="s">
        <v>225</v>
      </c>
      <c r="B17" s="208" t="s">
        <v>226</v>
      </c>
      <c r="C17" s="209" t="s">
        <v>227</v>
      </c>
      <c r="D17" s="210">
        <v>0</v>
      </c>
      <c r="E17" s="211">
        <v>0</v>
      </c>
      <c r="F17" s="212">
        <v>5</v>
      </c>
      <c r="G17" s="318">
        <v>-365958</v>
      </c>
      <c r="H17" s="318">
        <v>-387061</v>
      </c>
    </row>
    <row r="18" spans="1:8" ht="12.75">
      <c r="A18" s="207" t="s">
        <v>228</v>
      </c>
      <c r="B18" s="208" t="s">
        <v>229</v>
      </c>
      <c r="C18" s="209" t="s">
        <v>230</v>
      </c>
      <c r="D18" s="210">
        <v>0</v>
      </c>
      <c r="E18" s="211">
        <v>0</v>
      </c>
      <c r="F18" s="212">
        <v>6</v>
      </c>
      <c r="G18" s="318">
        <v>0</v>
      </c>
      <c r="H18" s="318">
        <v>0</v>
      </c>
    </row>
    <row r="19" spans="1:8" ht="12.75">
      <c r="A19" s="207" t="s">
        <v>231</v>
      </c>
      <c r="B19" s="208" t="s">
        <v>232</v>
      </c>
      <c r="C19" s="209" t="s">
        <v>233</v>
      </c>
      <c r="D19" s="210">
        <v>0</v>
      </c>
      <c r="E19" s="211">
        <v>0</v>
      </c>
      <c r="F19" s="212">
        <v>7</v>
      </c>
      <c r="G19" s="318">
        <v>214268</v>
      </c>
      <c r="H19" s="318">
        <v>-866451</v>
      </c>
    </row>
    <row r="20" spans="1:8" ht="12.75">
      <c r="A20" s="207" t="s">
        <v>234</v>
      </c>
      <c r="B20" s="208" t="s">
        <v>235</v>
      </c>
      <c r="C20" s="209" t="s">
        <v>236</v>
      </c>
      <c r="D20" s="210">
        <v>0</v>
      </c>
      <c r="E20" s="211">
        <v>0</v>
      </c>
      <c r="F20" s="212">
        <v>8</v>
      </c>
      <c r="G20" s="318">
        <v>-7515</v>
      </c>
      <c r="H20" s="318">
        <v>13346</v>
      </c>
    </row>
    <row r="21" spans="1:8" ht="12.75">
      <c r="A21" s="207" t="s">
        <v>237</v>
      </c>
      <c r="B21" s="208" t="s">
        <v>238</v>
      </c>
      <c r="C21" s="209" t="s">
        <v>239</v>
      </c>
      <c r="D21" s="210">
        <v>0</v>
      </c>
      <c r="E21" s="211">
        <v>0</v>
      </c>
      <c r="F21" s="212">
        <v>9</v>
      </c>
      <c r="G21" s="318">
        <v>0</v>
      </c>
      <c r="H21" s="318">
        <v>0</v>
      </c>
    </row>
    <row r="22" spans="1:9" s="11" customFormat="1" ht="14.25">
      <c r="A22" s="213"/>
      <c r="B22" s="214" t="s">
        <v>240</v>
      </c>
      <c r="C22" s="215" t="s">
        <v>669</v>
      </c>
      <c r="D22" s="216">
        <v>0</v>
      </c>
      <c r="E22" s="217">
        <v>1</v>
      </c>
      <c r="F22" s="218">
        <v>0</v>
      </c>
      <c r="G22" s="319">
        <v>224172</v>
      </c>
      <c r="H22" s="319">
        <v>212017</v>
      </c>
      <c r="I22" s="206"/>
    </row>
    <row r="23" spans="1:8" ht="12.75">
      <c r="A23" s="207" t="s">
        <v>241</v>
      </c>
      <c r="B23" s="219" t="s">
        <v>6</v>
      </c>
      <c r="C23" s="220" t="s">
        <v>242</v>
      </c>
      <c r="D23" s="210">
        <v>0</v>
      </c>
      <c r="E23" s="211">
        <v>1</v>
      </c>
      <c r="F23" s="212">
        <v>1</v>
      </c>
      <c r="G23" s="318">
        <v>0</v>
      </c>
      <c r="H23" s="318">
        <v>0</v>
      </c>
    </row>
    <row r="24" spans="1:8" ht="12.75">
      <c r="A24" s="207"/>
      <c r="B24" s="221" t="s">
        <v>7</v>
      </c>
      <c r="C24" s="209" t="s">
        <v>243</v>
      </c>
      <c r="D24" s="210">
        <v>0</v>
      </c>
      <c r="E24" s="211">
        <v>1</v>
      </c>
      <c r="F24" s="212">
        <v>2</v>
      </c>
      <c r="G24" s="318">
        <v>7200</v>
      </c>
      <c r="H24" s="318">
        <v>7200</v>
      </c>
    </row>
    <row r="25" spans="1:8" ht="12.75">
      <c r="A25" s="207" t="s">
        <v>244</v>
      </c>
      <c r="B25" s="219" t="s">
        <v>20</v>
      </c>
      <c r="C25" s="71" t="s">
        <v>245</v>
      </c>
      <c r="D25" s="210">
        <v>0</v>
      </c>
      <c r="E25" s="211">
        <v>1</v>
      </c>
      <c r="F25" s="212">
        <v>3</v>
      </c>
      <c r="G25" s="318">
        <v>7200</v>
      </c>
      <c r="H25" s="318">
        <v>7200</v>
      </c>
    </row>
    <row r="26" spans="1:8" ht="12.75" customHeight="1">
      <c r="A26" s="222">
        <v>749</v>
      </c>
      <c r="B26" s="219" t="s">
        <v>21</v>
      </c>
      <c r="C26" s="94" t="s">
        <v>246</v>
      </c>
      <c r="D26" s="223">
        <v>0</v>
      </c>
      <c r="E26" s="224">
        <v>1</v>
      </c>
      <c r="F26" s="225">
        <v>4</v>
      </c>
      <c r="G26" s="320">
        <v>0</v>
      </c>
      <c r="H26" s="320">
        <v>0</v>
      </c>
    </row>
    <row r="27" spans="1:8" ht="12.75">
      <c r="A27" s="207" t="s">
        <v>247</v>
      </c>
      <c r="B27" s="219" t="s">
        <v>22</v>
      </c>
      <c r="C27" s="71" t="s">
        <v>248</v>
      </c>
      <c r="D27" s="210">
        <v>0</v>
      </c>
      <c r="E27" s="211">
        <v>1</v>
      </c>
      <c r="F27" s="212">
        <v>5</v>
      </c>
      <c r="G27" s="318">
        <v>0</v>
      </c>
      <c r="H27" s="318">
        <v>0</v>
      </c>
    </row>
    <row r="28" spans="1:8" ht="12.75">
      <c r="A28" s="207" t="s">
        <v>249</v>
      </c>
      <c r="B28" s="219" t="s">
        <v>11</v>
      </c>
      <c r="C28" s="71" t="s">
        <v>250</v>
      </c>
      <c r="D28" s="210">
        <v>0</v>
      </c>
      <c r="E28" s="211">
        <v>1</v>
      </c>
      <c r="F28" s="212">
        <v>6</v>
      </c>
      <c r="G28" s="318">
        <v>216972</v>
      </c>
      <c r="H28" s="318">
        <v>204817</v>
      </c>
    </row>
    <row r="29" spans="1:8" ht="12.75">
      <c r="A29" s="207" t="s">
        <v>251</v>
      </c>
      <c r="B29" s="219" t="s">
        <v>28</v>
      </c>
      <c r="C29" s="71" t="s">
        <v>252</v>
      </c>
      <c r="D29" s="210">
        <v>0</v>
      </c>
      <c r="E29" s="211">
        <v>1</v>
      </c>
      <c r="F29" s="212">
        <v>7</v>
      </c>
      <c r="G29" s="318">
        <v>0</v>
      </c>
      <c r="H29" s="318">
        <v>0</v>
      </c>
    </row>
    <row r="30" spans="1:8" ht="12.75">
      <c r="A30" s="213"/>
      <c r="B30" s="219" t="s">
        <v>52</v>
      </c>
      <c r="C30" s="71" t="s">
        <v>253</v>
      </c>
      <c r="D30" s="210">
        <v>0</v>
      </c>
      <c r="E30" s="211">
        <v>1</v>
      </c>
      <c r="F30" s="212">
        <v>8</v>
      </c>
      <c r="G30" s="318">
        <v>0</v>
      </c>
      <c r="H30" s="318">
        <v>0</v>
      </c>
    </row>
    <row r="31" spans="1:8" ht="12.75">
      <c r="A31" s="207" t="s">
        <v>254</v>
      </c>
      <c r="B31" s="219" t="s">
        <v>88</v>
      </c>
      <c r="C31" s="71" t="s">
        <v>255</v>
      </c>
      <c r="D31" s="210">
        <v>0</v>
      </c>
      <c r="E31" s="211">
        <v>1</v>
      </c>
      <c r="F31" s="212">
        <v>9</v>
      </c>
      <c r="G31" s="318">
        <v>0</v>
      </c>
      <c r="H31" s="318">
        <v>0</v>
      </c>
    </row>
    <row r="32" spans="1:8" ht="12.75">
      <c r="A32" s="207" t="s">
        <v>254</v>
      </c>
      <c r="B32" s="219" t="s">
        <v>89</v>
      </c>
      <c r="C32" s="71" t="s">
        <v>256</v>
      </c>
      <c r="D32" s="210">
        <v>0</v>
      </c>
      <c r="E32" s="211">
        <v>2</v>
      </c>
      <c r="F32" s="212">
        <v>0</v>
      </c>
      <c r="G32" s="318">
        <v>0</v>
      </c>
      <c r="H32" s="318">
        <v>0</v>
      </c>
    </row>
    <row r="33" spans="1:8" ht="12.75">
      <c r="A33" s="207" t="s">
        <v>254</v>
      </c>
      <c r="B33" s="219" t="s">
        <v>257</v>
      </c>
      <c r="C33" s="71" t="s">
        <v>258</v>
      </c>
      <c r="D33" s="210">
        <v>0</v>
      </c>
      <c r="E33" s="211">
        <v>2</v>
      </c>
      <c r="F33" s="212">
        <v>1</v>
      </c>
      <c r="G33" s="318">
        <v>0</v>
      </c>
      <c r="H33" s="318">
        <v>0</v>
      </c>
    </row>
    <row r="34" spans="1:8" ht="12.75">
      <c r="A34" s="207" t="s">
        <v>259</v>
      </c>
      <c r="B34" s="219" t="s">
        <v>53</v>
      </c>
      <c r="C34" s="71" t="s">
        <v>260</v>
      </c>
      <c r="D34" s="210">
        <v>0</v>
      </c>
      <c r="E34" s="211">
        <v>2</v>
      </c>
      <c r="F34" s="212">
        <v>2</v>
      </c>
      <c r="G34" s="318">
        <v>0</v>
      </c>
      <c r="H34" s="318">
        <v>0</v>
      </c>
    </row>
    <row r="35" spans="1:8" ht="12.75">
      <c r="A35" s="207" t="s">
        <v>261</v>
      </c>
      <c r="B35" s="219" t="s">
        <v>56</v>
      </c>
      <c r="C35" s="71" t="s">
        <v>262</v>
      </c>
      <c r="D35" s="210">
        <v>0</v>
      </c>
      <c r="E35" s="211">
        <v>2</v>
      </c>
      <c r="F35" s="212">
        <v>3</v>
      </c>
      <c r="G35" s="318">
        <v>0</v>
      </c>
      <c r="H35" s="318">
        <v>0</v>
      </c>
    </row>
    <row r="36" spans="1:9" s="11" customFormat="1" ht="14.25">
      <c r="A36" s="226" t="s">
        <v>263</v>
      </c>
      <c r="B36" s="214" t="s">
        <v>264</v>
      </c>
      <c r="C36" s="72" t="s">
        <v>265</v>
      </c>
      <c r="D36" s="216">
        <v>0</v>
      </c>
      <c r="E36" s="217">
        <v>2</v>
      </c>
      <c r="F36" s="218">
        <v>4</v>
      </c>
      <c r="G36" s="319">
        <v>12057</v>
      </c>
      <c r="H36" s="319">
        <v>29010</v>
      </c>
      <c r="I36" s="206"/>
    </row>
    <row r="37" spans="1:9" s="11" customFormat="1" ht="18">
      <c r="A37" s="226" t="s">
        <v>266</v>
      </c>
      <c r="B37" s="214" t="s">
        <v>267</v>
      </c>
      <c r="C37" s="227" t="s">
        <v>268</v>
      </c>
      <c r="D37" s="216">
        <v>0</v>
      </c>
      <c r="E37" s="217">
        <v>2</v>
      </c>
      <c r="F37" s="218">
        <v>5</v>
      </c>
      <c r="G37" s="319">
        <v>168812</v>
      </c>
      <c r="H37" s="319">
        <v>173270</v>
      </c>
      <c r="I37" s="206"/>
    </row>
    <row r="38" spans="1:8" ht="14.25">
      <c r="A38" s="226" t="s">
        <v>269</v>
      </c>
      <c r="B38" s="214" t="s">
        <v>270</v>
      </c>
      <c r="C38" s="215" t="s">
        <v>271</v>
      </c>
      <c r="D38" s="216">
        <v>0</v>
      </c>
      <c r="E38" s="217">
        <v>2</v>
      </c>
      <c r="F38" s="218">
        <v>6</v>
      </c>
      <c r="G38" s="319">
        <v>84647</v>
      </c>
      <c r="H38" s="319">
        <v>101111</v>
      </c>
    </row>
    <row r="39" spans="1:8" ht="14.25">
      <c r="A39" s="213"/>
      <c r="B39" s="214" t="s">
        <v>272</v>
      </c>
      <c r="C39" s="215" t="s">
        <v>670</v>
      </c>
      <c r="D39" s="216">
        <v>0</v>
      </c>
      <c r="E39" s="217">
        <v>2</v>
      </c>
      <c r="F39" s="218">
        <v>7</v>
      </c>
      <c r="G39" s="319">
        <v>4268625</v>
      </c>
      <c r="H39" s="319">
        <v>3884385</v>
      </c>
    </row>
    <row r="40" spans="1:8" ht="12.75">
      <c r="A40" s="213"/>
      <c r="B40" s="221" t="s">
        <v>6</v>
      </c>
      <c r="C40" s="71" t="s">
        <v>273</v>
      </c>
      <c r="D40" s="210">
        <v>0</v>
      </c>
      <c r="E40" s="211">
        <v>2</v>
      </c>
      <c r="F40" s="212">
        <v>8</v>
      </c>
      <c r="G40" s="318">
        <v>4385060</v>
      </c>
      <c r="H40" s="318">
        <v>3824081</v>
      </c>
    </row>
    <row r="41" spans="1:8" ht="12.75">
      <c r="A41" s="207" t="s">
        <v>274</v>
      </c>
      <c r="B41" s="219" t="s">
        <v>18</v>
      </c>
      <c r="C41" s="228" t="s">
        <v>275</v>
      </c>
      <c r="D41" s="210">
        <v>0</v>
      </c>
      <c r="E41" s="211">
        <v>2</v>
      </c>
      <c r="F41" s="212">
        <v>9</v>
      </c>
      <c r="G41" s="318">
        <v>4530976</v>
      </c>
      <c r="H41" s="318">
        <v>3896660</v>
      </c>
    </row>
    <row r="42" spans="1:8" ht="12.75">
      <c r="A42" s="207" t="s">
        <v>276</v>
      </c>
      <c r="B42" s="219" t="s">
        <v>19</v>
      </c>
      <c r="C42" s="209" t="s">
        <v>277</v>
      </c>
      <c r="D42" s="210">
        <v>0</v>
      </c>
      <c r="E42" s="211">
        <v>3</v>
      </c>
      <c r="F42" s="212">
        <v>0</v>
      </c>
      <c r="G42" s="318">
        <v>0</v>
      </c>
      <c r="H42" s="318">
        <v>0</v>
      </c>
    </row>
    <row r="43" spans="1:9" ht="13.5" thickBot="1">
      <c r="A43" s="229" t="s">
        <v>278</v>
      </c>
      <c r="B43" s="230" t="s">
        <v>69</v>
      </c>
      <c r="C43" s="231" t="s">
        <v>279</v>
      </c>
      <c r="D43" s="232">
        <v>0</v>
      </c>
      <c r="E43" s="233">
        <v>3</v>
      </c>
      <c r="F43" s="234">
        <v>1</v>
      </c>
      <c r="G43" s="321">
        <v>-145916</v>
      </c>
      <c r="H43" s="321">
        <v>-72579</v>
      </c>
      <c r="I43" s="196">
        <v>1</v>
      </c>
    </row>
    <row r="44" spans="1:8" ht="13.5" thickBot="1">
      <c r="A44" s="235"/>
      <c r="B44" s="236"/>
      <c r="C44" s="237"/>
      <c r="D44" s="238"/>
      <c r="E44" s="238"/>
      <c r="F44" s="238"/>
      <c r="G44" s="322"/>
      <c r="H44" s="322"/>
    </row>
    <row r="45" spans="1:8" ht="12.75">
      <c r="A45" s="239"/>
      <c r="B45" s="240" t="s">
        <v>7</v>
      </c>
      <c r="C45" s="241" t="s">
        <v>280</v>
      </c>
      <c r="D45" s="242">
        <v>0</v>
      </c>
      <c r="E45" s="243">
        <v>3</v>
      </c>
      <c r="F45" s="244">
        <v>2</v>
      </c>
      <c r="G45" s="323">
        <v>-116435</v>
      </c>
      <c r="H45" s="323">
        <v>60304</v>
      </c>
    </row>
    <row r="46" spans="1:8" ht="12.75">
      <c r="A46" s="207" t="s">
        <v>281</v>
      </c>
      <c r="B46" s="219" t="s">
        <v>20</v>
      </c>
      <c r="C46" s="209" t="s">
        <v>275</v>
      </c>
      <c r="D46" s="210">
        <v>0</v>
      </c>
      <c r="E46" s="211">
        <v>3</v>
      </c>
      <c r="F46" s="212">
        <v>3</v>
      </c>
      <c r="G46" s="318">
        <v>-194882</v>
      </c>
      <c r="H46" s="318">
        <v>64119</v>
      </c>
    </row>
    <row r="47" spans="1:8" ht="12.75">
      <c r="A47" s="207" t="s">
        <v>282</v>
      </c>
      <c r="B47" s="219" t="s">
        <v>21</v>
      </c>
      <c r="C47" s="209" t="s">
        <v>277</v>
      </c>
      <c r="D47" s="210">
        <v>0</v>
      </c>
      <c r="E47" s="211">
        <v>3</v>
      </c>
      <c r="F47" s="212">
        <v>4</v>
      </c>
      <c r="G47" s="318">
        <v>0</v>
      </c>
      <c r="H47" s="318">
        <v>0</v>
      </c>
    </row>
    <row r="48" spans="1:8" ht="12.75">
      <c r="A48" s="207" t="s">
        <v>283</v>
      </c>
      <c r="B48" s="219" t="s">
        <v>22</v>
      </c>
      <c r="C48" s="209" t="s">
        <v>279</v>
      </c>
      <c r="D48" s="210">
        <v>0</v>
      </c>
      <c r="E48" s="211">
        <v>3</v>
      </c>
      <c r="F48" s="212">
        <v>5</v>
      </c>
      <c r="G48" s="318">
        <v>78447</v>
      </c>
      <c r="H48" s="318">
        <v>-3815</v>
      </c>
    </row>
    <row r="49" spans="1:8" ht="12.75" customHeight="1">
      <c r="A49" s="213"/>
      <c r="B49" s="245" t="s">
        <v>284</v>
      </c>
      <c r="C49" s="215" t="s">
        <v>671</v>
      </c>
      <c r="D49" s="216">
        <v>0</v>
      </c>
      <c r="E49" s="217">
        <v>3</v>
      </c>
      <c r="F49" s="218">
        <v>6</v>
      </c>
      <c r="G49" s="319">
        <v>102990</v>
      </c>
      <c r="H49" s="319">
        <v>89045</v>
      </c>
    </row>
    <row r="50" spans="1:8" ht="12.75">
      <c r="A50" s="213"/>
      <c r="B50" s="219" t="s">
        <v>6</v>
      </c>
      <c r="C50" s="220" t="s">
        <v>285</v>
      </c>
      <c r="D50" s="210">
        <v>0</v>
      </c>
      <c r="E50" s="211">
        <v>3</v>
      </c>
      <c r="F50" s="212">
        <v>7</v>
      </c>
      <c r="G50" s="318">
        <v>0</v>
      </c>
      <c r="H50" s="318">
        <v>0</v>
      </c>
    </row>
    <row r="51" spans="1:8" ht="12.75">
      <c r="A51" s="207" t="s">
        <v>286</v>
      </c>
      <c r="B51" s="221" t="s">
        <v>287</v>
      </c>
      <c r="C51" s="220" t="s">
        <v>288</v>
      </c>
      <c r="D51" s="210">
        <v>0</v>
      </c>
      <c r="E51" s="211">
        <v>3</v>
      </c>
      <c r="F51" s="212">
        <v>8</v>
      </c>
      <c r="G51" s="318">
        <v>0</v>
      </c>
      <c r="H51" s="318">
        <v>0</v>
      </c>
    </row>
    <row r="52" spans="1:8" ht="12.75">
      <c r="A52" s="207" t="s">
        <v>289</v>
      </c>
      <c r="B52" s="221" t="s">
        <v>290</v>
      </c>
      <c r="C52" s="220" t="s">
        <v>279</v>
      </c>
      <c r="D52" s="210">
        <v>0</v>
      </c>
      <c r="E52" s="211">
        <v>3</v>
      </c>
      <c r="F52" s="212">
        <v>9</v>
      </c>
      <c r="G52" s="318">
        <v>0</v>
      </c>
      <c r="H52" s="318">
        <v>0</v>
      </c>
    </row>
    <row r="53" spans="1:9" s="246" customFormat="1" ht="12.75">
      <c r="A53" s="213"/>
      <c r="B53" s="219" t="s">
        <v>7</v>
      </c>
      <c r="C53" s="209" t="s">
        <v>672</v>
      </c>
      <c r="D53" s="210">
        <v>0</v>
      </c>
      <c r="E53" s="211">
        <v>4</v>
      </c>
      <c r="F53" s="212">
        <v>0</v>
      </c>
      <c r="G53" s="318">
        <v>102990</v>
      </c>
      <c r="H53" s="318">
        <v>89045</v>
      </c>
      <c r="I53" s="196"/>
    </row>
    <row r="54" spans="1:8" ht="12.75">
      <c r="A54" s="207" t="s">
        <v>291</v>
      </c>
      <c r="B54" s="219" t="s">
        <v>20</v>
      </c>
      <c r="C54" s="228" t="s">
        <v>275</v>
      </c>
      <c r="D54" s="210">
        <v>0</v>
      </c>
      <c r="E54" s="211">
        <v>4</v>
      </c>
      <c r="F54" s="212">
        <v>1</v>
      </c>
      <c r="G54" s="318">
        <v>100965</v>
      </c>
      <c r="H54" s="318">
        <v>87805</v>
      </c>
    </row>
    <row r="55" spans="1:8" ht="12.75">
      <c r="A55" s="207" t="s">
        <v>292</v>
      </c>
      <c r="B55" s="219" t="s">
        <v>21</v>
      </c>
      <c r="C55" s="209" t="s">
        <v>277</v>
      </c>
      <c r="D55" s="210">
        <v>0</v>
      </c>
      <c r="E55" s="211">
        <v>4</v>
      </c>
      <c r="F55" s="212">
        <v>2</v>
      </c>
      <c r="G55" s="318">
        <v>0</v>
      </c>
      <c r="H55" s="318">
        <v>0</v>
      </c>
    </row>
    <row r="56" spans="1:8" ht="12.75">
      <c r="A56" s="207" t="s">
        <v>293</v>
      </c>
      <c r="B56" s="219" t="s">
        <v>22</v>
      </c>
      <c r="C56" s="209" t="s">
        <v>279</v>
      </c>
      <c r="D56" s="210">
        <v>0</v>
      </c>
      <c r="E56" s="211">
        <v>4</v>
      </c>
      <c r="F56" s="212">
        <v>3</v>
      </c>
      <c r="G56" s="318">
        <v>2025</v>
      </c>
      <c r="H56" s="318">
        <v>1240</v>
      </c>
    </row>
    <row r="57" spans="1:9" s="247" customFormat="1" ht="24.75">
      <c r="A57" s="213"/>
      <c r="B57" s="214" t="s">
        <v>294</v>
      </c>
      <c r="C57" s="72" t="s">
        <v>673</v>
      </c>
      <c r="D57" s="216">
        <v>0</v>
      </c>
      <c r="E57" s="217">
        <v>4</v>
      </c>
      <c r="F57" s="218">
        <v>4</v>
      </c>
      <c r="G57" s="319">
        <v>0</v>
      </c>
      <c r="H57" s="319">
        <v>0</v>
      </c>
      <c r="I57" s="206"/>
    </row>
    <row r="58" spans="1:8" ht="12.75">
      <c r="A58" s="207" t="s">
        <v>295</v>
      </c>
      <c r="B58" s="219" t="s">
        <v>6</v>
      </c>
      <c r="C58" s="209" t="s">
        <v>275</v>
      </c>
      <c r="D58" s="210">
        <v>0</v>
      </c>
      <c r="E58" s="211">
        <v>4</v>
      </c>
      <c r="F58" s="212">
        <v>5</v>
      </c>
      <c r="G58" s="318">
        <v>0</v>
      </c>
      <c r="H58" s="318">
        <v>0</v>
      </c>
    </row>
    <row r="59" spans="1:8" ht="12.75">
      <c r="A59" s="207" t="s">
        <v>296</v>
      </c>
      <c r="B59" s="219" t="s">
        <v>7</v>
      </c>
      <c r="C59" s="209" t="s">
        <v>277</v>
      </c>
      <c r="D59" s="210">
        <v>0</v>
      </c>
      <c r="E59" s="211">
        <v>4</v>
      </c>
      <c r="F59" s="212">
        <v>6</v>
      </c>
      <c r="G59" s="318">
        <v>0</v>
      </c>
      <c r="H59" s="318">
        <v>0</v>
      </c>
    </row>
    <row r="60" spans="1:8" ht="12.75">
      <c r="A60" s="207" t="s">
        <v>297</v>
      </c>
      <c r="B60" s="219" t="s">
        <v>11</v>
      </c>
      <c r="C60" s="209" t="s">
        <v>279</v>
      </c>
      <c r="D60" s="210">
        <v>0</v>
      </c>
      <c r="E60" s="211">
        <v>4</v>
      </c>
      <c r="F60" s="212">
        <v>7</v>
      </c>
      <c r="G60" s="318">
        <v>0</v>
      </c>
      <c r="H60" s="318">
        <v>0</v>
      </c>
    </row>
    <row r="61" spans="1:8" ht="12.75" customHeight="1">
      <c r="A61" s="213"/>
      <c r="B61" s="214" t="s">
        <v>298</v>
      </c>
      <c r="C61" s="72" t="s">
        <v>674</v>
      </c>
      <c r="D61" s="216">
        <v>0</v>
      </c>
      <c r="E61" s="217">
        <v>4</v>
      </c>
      <c r="F61" s="218">
        <v>8</v>
      </c>
      <c r="G61" s="319">
        <v>0</v>
      </c>
      <c r="H61" s="319">
        <v>0</v>
      </c>
    </row>
    <row r="62" spans="1:8" ht="12.75">
      <c r="A62" s="207" t="s">
        <v>299</v>
      </c>
      <c r="B62" s="219" t="s">
        <v>6</v>
      </c>
      <c r="C62" s="220" t="s">
        <v>300</v>
      </c>
      <c r="D62" s="210">
        <v>0</v>
      </c>
      <c r="E62" s="211">
        <v>4</v>
      </c>
      <c r="F62" s="212">
        <v>9</v>
      </c>
      <c r="G62" s="318">
        <v>0</v>
      </c>
      <c r="H62" s="318">
        <v>0</v>
      </c>
    </row>
    <row r="63" spans="1:8" ht="12.75">
      <c r="A63" s="207" t="s">
        <v>301</v>
      </c>
      <c r="B63" s="219" t="s">
        <v>7</v>
      </c>
      <c r="C63" s="220" t="s">
        <v>302</v>
      </c>
      <c r="D63" s="210">
        <v>0</v>
      </c>
      <c r="E63" s="211">
        <v>5</v>
      </c>
      <c r="F63" s="212">
        <v>0</v>
      </c>
      <c r="G63" s="318">
        <v>0</v>
      </c>
      <c r="H63" s="318">
        <v>0</v>
      </c>
    </row>
    <row r="64" spans="1:8" ht="14.25">
      <c r="A64" s="213"/>
      <c r="B64" s="214" t="s">
        <v>303</v>
      </c>
      <c r="C64" s="248" t="s">
        <v>675</v>
      </c>
      <c r="D64" s="216">
        <v>0</v>
      </c>
      <c r="E64" s="217">
        <v>5</v>
      </c>
      <c r="F64" s="218">
        <v>1</v>
      </c>
      <c r="G64" s="319">
        <v>4999555</v>
      </c>
      <c r="H64" s="319">
        <v>5887379</v>
      </c>
    </row>
    <row r="65" spans="1:8" ht="12.75">
      <c r="A65" s="213"/>
      <c r="B65" s="221" t="s">
        <v>6</v>
      </c>
      <c r="C65" s="220" t="s">
        <v>304</v>
      </c>
      <c r="D65" s="210">
        <v>0</v>
      </c>
      <c r="E65" s="211">
        <v>5</v>
      </c>
      <c r="F65" s="212">
        <v>2</v>
      </c>
      <c r="G65" s="318">
        <v>2466207</v>
      </c>
      <c r="H65" s="318">
        <v>3074408</v>
      </c>
    </row>
    <row r="66" spans="1:8" ht="12.75">
      <c r="A66" s="207" t="s">
        <v>305</v>
      </c>
      <c r="B66" s="219" t="s">
        <v>18</v>
      </c>
      <c r="C66" s="220" t="s">
        <v>306</v>
      </c>
      <c r="D66" s="210">
        <v>0</v>
      </c>
      <c r="E66" s="211">
        <v>5</v>
      </c>
      <c r="F66" s="212">
        <v>3</v>
      </c>
      <c r="G66" s="318">
        <v>171306</v>
      </c>
      <c r="H66" s="318">
        <v>278920</v>
      </c>
    </row>
    <row r="67" spans="1:8" ht="18">
      <c r="A67" s="207" t="s">
        <v>307</v>
      </c>
      <c r="B67" s="219" t="s">
        <v>19</v>
      </c>
      <c r="C67" s="249" t="s">
        <v>308</v>
      </c>
      <c r="D67" s="210">
        <v>0</v>
      </c>
      <c r="E67" s="211">
        <v>5</v>
      </c>
      <c r="F67" s="212">
        <v>4</v>
      </c>
      <c r="G67" s="318">
        <v>2270892</v>
      </c>
      <c r="H67" s="318">
        <v>2816234</v>
      </c>
    </row>
    <row r="68" spans="1:8" ht="12.75">
      <c r="A68" s="207" t="s">
        <v>309</v>
      </c>
      <c r="B68" s="219" t="s">
        <v>69</v>
      </c>
      <c r="C68" s="220" t="s">
        <v>310</v>
      </c>
      <c r="D68" s="210">
        <v>0</v>
      </c>
      <c r="E68" s="211">
        <v>5</v>
      </c>
      <c r="F68" s="212">
        <v>5</v>
      </c>
      <c r="G68" s="318">
        <v>24009</v>
      </c>
      <c r="H68" s="318">
        <v>-20746</v>
      </c>
    </row>
    <row r="69" spans="1:8" ht="12.75">
      <c r="A69" s="213"/>
      <c r="B69" s="219" t="s">
        <v>7</v>
      </c>
      <c r="C69" s="220" t="s">
        <v>311</v>
      </c>
      <c r="D69" s="210">
        <v>0</v>
      </c>
      <c r="E69" s="211">
        <v>5</v>
      </c>
      <c r="F69" s="212">
        <v>6</v>
      </c>
      <c r="G69" s="318">
        <v>2533348</v>
      </c>
      <c r="H69" s="318">
        <v>2812971</v>
      </c>
    </row>
    <row r="70" spans="1:8" ht="12.75">
      <c r="A70" s="207" t="s">
        <v>312</v>
      </c>
      <c r="B70" s="219" t="s">
        <v>20</v>
      </c>
      <c r="C70" s="249" t="s">
        <v>313</v>
      </c>
      <c r="D70" s="210">
        <v>0</v>
      </c>
      <c r="E70" s="211">
        <v>5</v>
      </c>
      <c r="F70" s="212">
        <v>7</v>
      </c>
      <c r="G70" s="318">
        <v>207447</v>
      </c>
      <c r="H70" s="318">
        <v>238529</v>
      </c>
    </row>
    <row r="71" spans="1:8" ht="12.75">
      <c r="A71" s="207" t="s">
        <v>314</v>
      </c>
      <c r="B71" s="219" t="s">
        <v>21</v>
      </c>
      <c r="C71" s="220" t="s">
        <v>315</v>
      </c>
      <c r="D71" s="210">
        <v>0</v>
      </c>
      <c r="E71" s="211">
        <v>5</v>
      </c>
      <c r="F71" s="212">
        <v>8</v>
      </c>
      <c r="G71" s="318">
        <v>636115</v>
      </c>
      <c r="H71" s="318">
        <v>669081</v>
      </c>
    </row>
    <row r="72" spans="1:8" ht="18">
      <c r="A72" s="207" t="s">
        <v>316</v>
      </c>
      <c r="B72" s="219" t="s">
        <v>22</v>
      </c>
      <c r="C72" s="249" t="s">
        <v>317</v>
      </c>
      <c r="D72" s="210">
        <v>0</v>
      </c>
      <c r="E72" s="211">
        <v>5</v>
      </c>
      <c r="F72" s="212">
        <v>9</v>
      </c>
      <c r="G72" s="318">
        <v>1689786</v>
      </c>
      <c r="H72" s="318">
        <v>1905361</v>
      </c>
    </row>
    <row r="73" spans="1:8" ht="14.25">
      <c r="A73" s="213"/>
      <c r="B73" s="214" t="s">
        <v>318</v>
      </c>
      <c r="C73" s="248" t="s">
        <v>676</v>
      </c>
      <c r="D73" s="216">
        <v>0</v>
      </c>
      <c r="E73" s="217">
        <v>6</v>
      </c>
      <c r="F73" s="218">
        <v>0</v>
      </c>
      <c r="G73" s="319">
        <v>0</v>
      </c>
      <c r="H73" s="319">
        <v>0</v>
      </c>
    </row>
    <row r="74" spans="1:8" ht="12.75">
      <c r="A74" s="207" t="s">
        <v>319</v>
      </c>
      <c r="B74" s="219" t="s">
        <v>6</v>
      </c>
      <c r="C74" s="209" t="s">
        <v>320</v>
      </c>
      <c r="D74" s="210">
        <v>0</v>
      </c>
      <c r="E74" s="211">
        <v>6</v>
      </c>
      <c r="F74" s="212">
        <v>1</v>
      </c>
      <c r="G74" s="318">
        <v>0</v>
      </c>
      <c r="H74" s="318">
        <v>0</v>
      </c>
    </row>
    <row r="75" spans="1:8" ht="12.75">
      <c r="A75" s="207" t="s">
        <v>321</v>
      </c>
      <c r="B75" s="219" t="s">
        <v>7</v>
      </c>
      <c r="C75" s="71" t="s">
        <v>322</v>
      </c>
      <c r="D75" s="210">
        <v>0</v>
      </c>
      <c r="E75" s="211">
        <v>6</v>
      </c>
      <c r="F75" s="212">
        <v>2</v>
      </c>
      <c r="G75" s="318">
        <v>0</v>
      </c>
      <c r="H75" s="318">
        <v>0</v>
      </c>
    </row>
    <row r="76" spans="1:8" ht="12.75">
      <c r="A76" s="207" t="s">
        <v>323</v>
      </c>
      <c r="B76" s="219" t="s">
        <v>11</v>
      </c>
      <c r="C76" s="220" t="s">
        <v>324</v>
      </c>
      <c r="D76" s="210">
        <v>0</v>
      </c>
      <c r="E76" s="211">
        <v>6</v>
      </c>
      <c r="F76" s="212">
        <v>3</v>
      </c>
      <c r="G76" s="318">
        <v>0</v>
      </c>
      <c r="H76" s="318">
        <v>0</v>
      </c>
    </row>
    <row r="77" spans="1:8" ht="12.75">
      <c r="A77" s="207" t="s">
        <v>325</v>
      </c>
      <c r="B77" s="219" t="s">
        <v>28</v>
      </c>
      <c r="C77" s="220" t="s">
        <v>326</v>
      </c>
      <c r="D77" s="210">
        <v>0</v>
      </c>
      <c r="E77" s="211">
        <v>6</v>
      </c>
      <c r="F77" s="212">
        <v>4</v>
      </c>
      <c r="G77" s="318">
        <v>0</v>
      </c>
      <c r="H77" s="318">
        <v>0</v>
      </c>
    </row>
    <row r="78" spans="1:8" ht="12.75">
      <c r="A78" s="207" t="s">
        <v>327</v>
      </c>
      <c r="B78" s="219" t="s">
        <v>52</v>
      </c>
      <c r="C78" s="71" t="s">
        <v>328</v>
      </c>
      <c r="D78" s="210">
        <v>0</v>
      </c>
      <c r="E78" s="211">
        <v>6</v>
      </c>
      <c r="F78" s="212">
        <v>5</v>
      </c>
      <c r="G78" s="318">
        <v>0</v>
      </c>
      <c r="H78" s="318">
        <v>0</v>
      </c>
    </row>
    <row r="79" spans="1:8" ht="12.75">
      <c r="A79" s="207" t="s">
        <v>329</v>
      </c>
      <c r="B79" s="219" t="s">
        <v>53</v>
      </c>
      <c r="C79" s="119" t="s">
        <v>330</v>
      </c>
      <c r="D79" s="210">
        <v>0</v>
      </c>
      <c r="E79" s="211">
        <v>6</v>
      </c>
      <c r="F79" s="212">
        <v>6</v>
      </c>
      <c r="G79" s="318">
        <v>0</v>
      </c>
      <c r="H79" s="318">
        <v>0</v>
      </c>
    </row>
    <row r="80" spans="1:8" ht="14.25">
      <c r="A80" s="213"/>
      <c r="B80" s="214" t="s">
        <v>331</v>
      </c>
      <c r="C80" s="248" t="s">
        <v>677</v>
      </c>
      <c r="D80" s="216">
        <v>0</v>
      </c>
      <c r="E80" s="217">
        <v>6</v>
      </c>
      <c r="F80" s="218">
        <v>7</v>
      </c>
      <c r="G80" s="319">
        <v>120360</v>
      </c>
      <c r="H80" s="319">
        <v>113286</v>
      </c>
    </row>
    <row r="81" spans="1:8" ht="12.75">
      <c r="A81" s="207" t="s">
        <v>332</v>
      </c>
      <c r="B81" s="219" t="s">
        <v>6</v>
      </c>
      <c r="C81" s="71" t="s">
        <v>333</v>
      </c>
      <c r="D81" s="210">
        <v>0</v>
      </c>
      <c r="E81" s="211">
        <v>6</v>
      </c>
      <c r="F81" s="212">
        <v>8</v>
      </c>
      <c r="G81" s="318">
        <v>1934</v>
      </c>
      <c r="H81" s="318">
        <v>1362</v>
      </c>
    </row>
    <row r="82" spans="1:8" ht="18.75" thickBot="1">
      <c r="A82" s="229" t="s">
        <v>334</v>
      </c>
      <c r="B82" s="230" t="s">
        <v>7</v>
      </c>
      <c r="C82" s="250" t="s">
        <v>335</v>
      </c>
      <c r="D82" s="232">
        <v>0</v>
      </c>
      <c r="E82" s="233">
        <v>6</v>
      </c>
      <c r="F82" s="234">
        <v>9</v>
      </c>
      <c r="G82" s="321">
        <v>118426</v>
      </c>
      <c r="H82" s="321">
        <v>111924</v>
      </c>
    </row>
    <row r="83" spans="1:9" ht="12.75">
      <c r="A83" s="251"/>
      <c r="B83" s="252"/>
      <c r="C83" s="253"/>
      <c r="D83" s="254"/>
      <c r="E83" s="254"/>
      <c r="F83" s="254"/>
      <c r="G83" s="324"/>
      <c r="H83" s="324"/>
      <c r="I83" s="196" t="s">
        <v>7</v>
      </c>
    </row>
    <row r="84" spans="1:8" ht="13.5" thickBot="1">
      <c r="A84" s="235"/>
      <c r="B84" s="236"/>
      <c r="C84" s="255"/>
      <c r="D84" s="238"/>
      <c r="E84" s="238"/>
      <c r="F84" s="238"/>
      <c r="G84" s="322"/>
      <c r="H84" s="322"/>
    </row>
    <row r="85" spans="1:8" ht="12.75">
      <c r="A85" s="239">
        <v>467.4581</v>
      </c>
      <c r="B85" s="256" t="s">
        <v>336</v>
      </c>
      <c r="C85" s="257" t="s">
        <v>337</v>
      </c>
      <c r="D85" s="203">
        <v>0</v>
      </c>
      <c r="E85" s="204">
        <v>7</v>
      </c>
      <c r="F85" s="205">
        <v>0</v>
      </c>
      <c r="G85" s="323">
        <v>0</v>
      </c>
      <c r="H85" s="323">
        <v>0</v>
      </c>
    </row>
    <row r="86" spans="1:8" ht="27" customHeight="1">
      <c r="A86" s="213" t="s">
        <v>338</v>
      </c>
      <c r="B86" s="214" t="s">
        <v>339</v>
      </c>
      <c r="C86" s="248" t="s">
        <v>678</v>
      </c>
      <c r="D86" s="216">
        <v>0</v>
      </c>
      <c r="E86" s="217">
        <v>7</v>
      </c>
      <c r="F86" s="218">
        <v>1</v>
      </c>
      <c r="G86" s="319">
        <v>280135</v>
      </c>
      <c r="H86" s="319">
        <v>153270</v>
      </c>
    </row>
    <row r="87" spans="1:8" ht="14.25">
      <c r="A87" s="213"/>
      <c r="B87" s="214" t="s">
        <v>340</v>
      </c>
      <c r="C87" s="72" t="s">
        <v>679</v>
      </c>
      <c r="D87" s="216">
        <v>0</v>
      </c>
      <c r="E87" s="217">
        <v>7</v>
      </c>
      <c r="F87" s="218">
        <v>2</v>
      </c>
      <c r="G87" s="319">
        <v>47755</v>
      </c>
      <c r="H87" s="319">
        <v>44216</v>
      </c>
    </row>
    <row r="88" spans="1:8" ht="12.75">
      <c r="A88" s="207" t="s">
        <v>341</v>
      </c>
      <c r="B88" s="219" t="s">
        <v>6</v>
      </c>
      <c r="C88" s="71" t="s">
        <v>342</v>
      </c>
      <c r="D88" s="210">
        <v>0</v>
      </c>
      <c r="E88" s="211">
        <v>7</v>
      </c>
      <c r="F88" s="212">
        <v>3</v>
      </c>
      <c r="G88" s="318">
        <v>47755</v>
      </c>
      <c r="H88" s="318">
        <v>44216</v>
      </c>
    </row>
    <row r="89" spans="1:8" ht="12.75">
      <c r="A89" s="213"/>
      <c r="B89" s="221" t="s">
        <v>7</v>
      </c>
      <c r="C89" s="71" t="s">
        <v>343</v>
      </c>
      <c r="D89" s="210">
        <v>0</v>
      </c>
      <c r="E89" s="211">
        <v>7</v>
      </c>
      <c r="F89" s="212">
        <v>4</v>
      </c>
      <c r="G89" s="318">
        <v>0</v>
      </c>
      <c r="H89" s="318">
        <v>0</v>
      </c>
    </row>
    <row r="90" spans="1:8" ht="15" thickBot="1">
      <c r="A90" s="258" t="s">
        <v>344</v>
      </c>
      <c r="B90" s="259" t="s">
        <v>345</v>
      </c>
      <c r="C90" s="260" t="s">
        <v>680</v>
      </c>
      <c r="D90" s="261">
        <v>0</v>
      </c>
      <c r="E90" s="262">
        <v>7</v>
      </c>
      <c r="F90" s="263">
        <v>5</v>
      </c>
      <c r="G90" s="325">
        <v>232381</v>
      </c>
      <c r="H90" s="325">
        <v>109054</v>
      </c>
    </row>
    <row r="91" spans="1:8" ht="12.75">
      <c r="A91" s="264" t="s">
        <v>346</v>
      </c>
      <c r="B91" s="265" t="s">
        <v>347</v>
      </c>
      <c r="C91" s="266" t="s">
        <v>348</v>
      </c>
      <c r="D91" s="201">
        <v>0</v>
      </c>
      <c r="E91" s="267">
        <v>7</v>
      </c>
      <c r="F91" s="268">
        <v>6</v>
      </c>
      <c r="G91" s="326">
        <v>0</v>
      </c>
      <c r="H91" s="326">
        <v>0</v>
      </c>
    </row>
    <row r="92" spans="1:8" ht="12.75">
      <c r="A92" s="269"/>
      <c r="B92" s="270" t="s">
        <v>349</v>
      </c>
      <c r="C92" s="271" t="s">
        <v>681</v>
      </c>
      <c r="D92" s="272">
        <v>0</v>
      </c>
      <c r="E92" s="273">
        <v>7</v>
      </c>
      <c r="F92" s="274">
        <v>7</v>
      </c>
      <c r="G92" s="327">
        <v>232381</v>
      </c>
      <c r="H92" s="327">
        <v>109054</v>
      </c>
    </row>
    <row r="93" spans="1:9" s="11" customFormat="1" ht="14.25">
      <c r="A93" s="269"/>
      <c r="B93" s="270" t="s">
        <v>350</v>
      </c>
      <c r="C93" s="271" t="s">
        <v>682</v>
      </c>
      <c r="D93" s="272">
        <v>0</v>
      </c>
      <c r="E93" s="273">
        <v>7</v>
      </c>
      <c r="F93" s="274">
        <v>8</v>
      </c>
      <c r="G93" s="328">
        <v>0</v>
      </c>
      <c r="H93" s="328">
        <v>0</v>
      </c>
      <c r="I93" s="206"/>
    </row>
    <row r="94" spans="1:8" ht="12.75">
      <c r="A94" s="269"/>
      <c r="B94" s="275" t="s">
        <v>6</v>
      </c>
      <c r="C94" s="276" t="s">
        <v>351</v>
      </c>
      <c r="D94" s="272">
        <v>0</v>
      </c>
      <c r="E94" s="273">
        <v>7</v>
      </c>
      <c r="F94" s="274">
        <v>9</v>
      </c>
      <c r="G94" s="327">
        <v>0</v>
      </c>
      <c r="H94" s="327">
        <v>0</v>
      </c>
    </row>
    <row r="95" spans="1:8" ht="12.75">
      <c r="A95" s="269"/>
      <c r="B95" s="277" t="s">
        <v>7</v>
      </c>
      <c r="C95" s="276" t="s">
        <v>352</v>
      </c>
      <c r="D95" s="272">
        <v>0</v>
      </c>
      <c r="E95" s="273">
        <v>8</v>
      </c>
      <c r="F95" s="274">
        <v>0</v>
      </c>
      <c r="G95" s="327">
        <v>0</v>
      </c>
      <c r="H95" s="327">
        <v>0</v>
      </c>
    </row>
    <row r="96" spans="1:8" ht="12.75">
      <c r="A96" s="269"/>
      <c r="B96" s="277" t="s">
        <v>11</v>
      </c>
      <c r="C96" s="276" t="s">
        <v>353</v>
      </c>
      <c r="D96" s="272">
        <v>0</v>
      </c>
      <c r="E96" s="273">
        <v>8</v>
      </c>
      <c r="F96" s="274">
        <v>1</v>
      </c>
      <c r="G96" s="327">
        <v>0</v>
      </c>
      <c r="H96" s="327">
        <v>0</v>
      </c>
    </row>
    <row r="97" spans="1:8" ht="12.75">
      <c r="A97" s="269"/>
      <c r="B97" s="277" t="s">
        <v>28</v>
      </c>
      <c r="C97" s="276" t="s">
        <v>354</v>
      </c>
      <c r="D97" s="272">
        <v>0</v>
      </c>
      <c r="E97" s="273">
        <v>8</v>
      </c>
      <c r="F97" s="274">
        <v>2</v>
      </c>
      <c r="G97" s="327">
        <v>0</v>
      </c>
      <c r="H97" s="327">
        <v>0</v>
      </c>
    </row>
    <row r="98" spans="1:8" ht="12.75">
      <c r="A98" s="269"/>
      <c r="B98" s="277" t="s">
        <v>52</v>
      </c>
      <c r="C98" s="276" t="s">
        <v>355</v>
      </c>
      <c r="D98" s="272">
        <v>0</v>
      </c>
      <c r="E98" s="273">
        <v>8</v>
      </c>
      <c r="F98" s="274">
        <v>3</v>
      </c>
      <c r="G98" s="327">
        <v>0</v>
      </c>
      <c r="H98" s="327">
        <v>0</v>
      </c>
    </row>
    <row r="99" spans="1:8" ht="12.75">
      <c r="A99" s="269"/>
      <c r="B99" s="278" t="s">
        <v>53</v>
      </c>
      <c r="C99" s="276" t="s">
        <v>356</v>
      </c>
      <c r="D99" s="272">
        <v>0</v>
      </c>
      <c r="E99" s="273">
        <v>8</v>
      </c>
      <c r="F99" s="274">
        <v>4</v>
      </c>
      <c r="G99" s="327">
        <v>0</v>
      </c>
      <c r="H99" s="327">
        <v>0</v>
      </c>
    </row>
    <row r="100" spans="1:9" s="11" customFormat="1" ht="14.25">
      <c r="A100" s="269"/>
      <c r="B100" s="270" t="s">
        <v>357</v>
      </c>
      <c r="C100" s="271" t="s">
        <v>358</v>
      </c>
      <c r="D100" s="272">
        <v>0</v>
      </c>
      <c r="E100" s="273">
        <v>8</v>
      </c>
      <c r="F100" s="274">
        <v>5</v>
      </c>
      <c r="G100" s="328">
        <v>0</v>
      </c>
      <c r="H100" s="328">
        <v>0</v>
      </c>
      <c r="I100" s="206"/>
    </row>
    <row r="101" spans="1:9" s="11" customFormat="1" ht="14.25">
      <c r="A101" s="269"/>
      <c r="B101" s="270" t="s">
        <v>359</v>
      </c>
      <c r="C101" s="271" t="s">
        <v>683</v>
      </c>
      <c r="D101" s="272">
        <v>0</v>
      </c>
      <c r="E101" s="273">
        <v>8</v>
      </c>
      <c r="F101" s="274">
        <v>6</v>
      </c>
      <c r="G101" s="328">
        <f>G93+G100</f>
        <v>0</v>
      </c>
      <c r="H101" s="328">
        <f>H93+H100</f>
        <v>0</v>
      </c>
      <c r="I101" s="206"/>
    </row>
    <row r="102" spans="1:9" s="11" customFormat="1" ht="15" thickBot="1">
      <c r="A102" s="279"/>
      <c r="B102" s="280" t="s">
        <v>360</v>
      </c>
      <c r="C102" s="281" t="s">
        <v>684</v>
      </c>
      <c r="D102" s="259">
        <v>0</v>
      </c>
      <c r="E102" s="282">
        <v>8</v>
      </c>
      <c r="F102" s="283">
        <v>7</v>
      </c>
      <c r="G102" s="329">
        <v>232381</v>
      </c>
      <c r="H102" s="329">
        <v>109054</v>
      </c>
      <c r="I102" s="206"/>
    </row>
    <row r="103" spans="5:8" ht="13.5" thickBot="1">
      <c r="E103" s="126"/>
      <c r="F103" s="126"/>
      <c r="G103" s="330"/>
      <c r="H103" s="330"/>
    </row>
    <row r="104" spans="1:8" ht="12.75">
      <c r="A104" s="284"/>
      <c r="B104" s="285"/>
      <c r="C104" s="286" t="s">
        <v>361</v>
      </c>
      <c r="D104" s="201">
        <v>0</v>
      </c>
      <c r="E104" s="267">
        <v>8</v>
      </c>
      <c r="F104" s="268">
        <v>8</v>
      </c>
      <c r="G104" s="331">
        <v>0</v>
      </c>
      <c r="H104" s="331">
        <v>0</v>
      </c>
    </row>
    <row r="105" spans="1:8" ht="12.75">
      <c r="A105" s="269"/>
      <c r="B105" s="270" t="s">
        <v>362</v>
      </c>
      <c r="C105" s="287" t="s">
        <v>363</v>
      </c>
      <c r="D105" s="272">
        <v>0</v>
      </c>
      <c r="E105" s="273">
        <v>8</v>
      </c>
      <c r="F105" s="274">
        <v>9</v>
      </c>
      <c r="G105" s="332">
        <v>0</v>
      </c>
      <c r="H105" s="332">
        <v>0</v>
      </c>
    </row>
    <row r="106" spans="1:8" ht="13.5" thickBot="1">
      <c r="A106" s="288"/>
      <c r="B106" s="289" t="s">
        <v>364</v>
      </c>
      <c r="C106" s="290" t="s">
        <v>365</v>
      </c>
      <c r="D106" s="259">
        <v>0</v>
      </c>
      <c r="E106" s="282">
        <v>9</v>
      </c>
      <c r="F106" s="283">
        <v>0</v>
      </c>
      <c r="G106" s="333">
        <v>0</v>
      </c>
      <c r="H106" s="333">
        <v>0</v>
      </c>
    </row>
    <row r="107" spans="1:8" ht="13.5" thickBot="1">
      <c r="A107" s="198"/>
      <c r="B107" s="291"/>
      <c r="C107" s="292" t="s">
        <v>366</v>
      </c>
      <c r="D107" s="199">
        <v>0</v>
      </c>
      <c r="E107" s="293">
        <v>9</v>
      </c>
      <c r="F107" s="294">
        <v>1</v>
      </c>
      <c r="G107" s="334">
        <v>0</v>
      </c>
      <c r="H107" s="334">
        <v>0</v>
      </c>
    </row>
    <row r="108" spans="2:8" ht="13.5" thickBot="1">
      <c r="B108" s="295"/>
      <c r="C108" s="296"/>
      <c r="E108" s="126"/>
      <c r="F108" s="126"/>
      <c r="G108" s="330">
        <v>0</v>
      </c>
      <c r="H108" s="330">
        <v>0</v>
      </c>
    </row>
    <row r="109" spans="1:8" ht="12.75">
      <c r="A109" s="284"/>
      <c r="B109" s="285"/>
      <c r="C109" s="286" t="s">
        <v>367</v>
      </c>
      <c r="D109" s="201">
        <v>0</v>
      </c>
      <c r="E109" s="267">
        <v>9</v>
      </c>
      <c r="F109" s="268">
        <v>2</v>
      </c>
      <c r="G109" s="331">
        <v>0</v>
      </c>
      <c r="H109" s="331">
        <v>0</v>
      </c>
    </row>
    <row r="110" spans="1:8" ht="12.75">
      <c r="A110" s="269"/>
      <c r="B110" s="270" t="s">
        <v>362</v>
      </c>
      <c r="C110" s="287" t="s">
        <v>363</v>
      </c>
      <c r="D110" s="272">
        <v>0</v>
      </c>
      <c r="E110" s="273">
        <v>9</v>
      </c>
      <c r="F110" s="274">
        <v>3</v>
      </c>
      <c r="G110" s="332">
        <v>0</v>
      </c>
      <c r="H110" s="332">
        <v>0</v>
      </c>
    </row>
    <row r="111" spans="1:8" ht="13.5" thickBot="1">
      <c r="A111" s="288"/>
      <c r="B111" s="289" t="s">
        <v>364</v>
      </c>
      <c r="C111" s="290" t="s">
        <v>365</v>
      </c>
      <c r="D111" s="259">
        <v>0</v>
      </c>
      <c r="E111" s="282">
        <v>9</v>
      </c>
      <c r="F111" s="283">
        <v>4</v>
      </c>
      <c r="G111" s="333">
        <v>0</v>
      </c>
      <c r="H111" s="333">
        <v>0</v>
      </c>
    </row>
    <row r="112" spans="1:8" ht="13.5" thickBot="1">
      <c r="A112" s="198"/>
      <c r="B112" s="291"/>
      <c r="C112" s="292" t="s">
        <v>366</v>
      </c>
      <c r="D112" s="199">
        <v>0</v>
      </c>
      <c r="E112" s="293">
        <v>9</v>
      </c>
      <c r="F112" s="294">
        <v>5</v>
      </c>
      <c r="G112" s="334">
        <v>0</v>
      </c>
      <c r="H112" s="334">
        <v>0</v>
      </c>
    </row>
    <row r="113" spans="1:8" ht="12.75">
      <c r="A113" s="12"/>
      <c r="B113" s="295"/>
      <c r="C113" s="296"/>
      <c r="D113" s="12"/>
      <c r="E113" s="297"/>
      <c r="F113" s="297"/>
      <c r="G113" s="297"/>
      <c r="H113" s="297"/>
    </row>
    <row r="114" spans="2:9" ht="12.75">
      <c r="B114" s="295"/>
      <c r="C114" s="296"/>
      <c r="E114" s="126"/>
      <c r="F114" s="126"/>
      <c r="G114" s="126"/>
      <c r="H114" s="126"/>
      <c r="I114" s="196" t="s">
        <v>11</v>
      </c>
    </row>
    <row r="115" spans="2:8" ht="12.75">
      <c r="B115" s="295"/>
      <c r="C115" s="296"/>
      <c r="E115" s="126"/>
      <c r="F115" s="126"/>
      <c r="G115" s="126"/>
      <c r="H115" s="126"/>
    </row>
    <row r="116" spans="1:8" ht="14.25">
      <c r="A116" s="405" t="s">
        <v>368</v>
      </c>
      <c r="B116" s="405"/>
      <c r="C116" s="405"/>
      <c r="D116" s="405"/>
      <c r="E116" s="405"/>
      <c r="F116" s="405"/>
      <c r="G116" s="405"/>
      <c r="H116" s="405"/>
    </row>
    <row r="117" spans="5:8" ht="13.5" thickBot="1">
      <c r="E117" s="126"/>
      <c r="F117" s="126"/>
      <c r="G117" s="126"/>
      <c r="H117" s="126"/>
    </row>
    <row r="118" spans="1:8" ht="24.75">
      <c r="A118" s="298"/>
      <c r="B118" s="299" t="s">
        <v>216</v>
      </c>
      <c r="C118" s="300" t="s">
        <v>369</v>
      </c>
      <c r="D118" s="299">
        <v>0</v>
      </c>
      <c r="E118" s="301">
        <v>9</v>
      </c>
      <c r="F118" s="302">
        <v>6</v>
      </c>
      <c r="G118" s="303">
        <v>232381</v>
      </c>
      <c r="H118" s="303">
        <v>109054</v>
      </c>
    </row>
    <row r="119" spans="1:8" ht="13.5">
      <c r="A119" s="304" t="s">
        <v>370</v>
      </c>
      <c r="B119" s="305" t="s">
        <v>6</v>
      </c>
      <c r="C119" s="306" t="s">
        <v>371</v>
      </c>
      <c r="D119" s="305">
        <v>0</v>
      </c>
      <c r="E119" s="307">
        <v>9</v>
      </c>
      <c r="F119" s="308">
        <v>7</v>
      </c>
      <c r="G119" s="309"/>
      <c r="H119" s="309"/>
    </row>
    <row r="120" spans="1:8" ht="13.5">
      <c r="A120" s="304" t="s">
        <v>372</v>
      </c>
      <c r="B120" s="221" t="s">
        <v>7</v>
      </c>
      <c r="C120" s="306" t="s">
        <v>85</v>
      </c>
      <c r="D120" s="305">
        <v>0</v>
      </c>
      <c r="E120" s="307">
        <v>9</v>
      </c>
      <c r="F120" s="308">
        <v>8</v>
      </c>
      <c r="G120" s="309">
        <v>232381</v>
      </c>
      <c r="H120" s="309">
        <v>109054</v>
      </c>
    </row>
    <row r="121" spans="1:8" ht="13.5">
      <c r="A121" s="304" t="s">
        <v>373</v>
      </c>
      <c r="B121" s="305" t="s">
        <v>11</v>
      </c>
      <c r="C121" s="306" t="s">
        <v>84</v>
      </c>
      <c r="D121" s="305">
        <v>0</v>
      </c>
      <c r="E121" s="307">
        <v>9</v>
      </c>
      <c r="F121" s="308">
        <v>9</v>
      </c>
      <c r="G121" s="309"/>
      <c r="H121" s="309"/>
    </row>
    <row r="122" spans="1:8" ht="13.5">
      <c r="A122" s="304" t="s">
        <v>374</v>
      </c>
      <c r="B122" s="305" t="s">
        <v>28</v>
      </c>
      <c r="C122" s="306" t="s">
        <v>86</v>
      </c>
      <c r="D122" s="305">
        <v>1</v>
      </c>
      <c r="E122" s="307">
        <v>0</v>
      </c>
      <c r="F122" s="308">
        <v>0</v>
      </c>
      <c r="G122" s="309">
        <v>0</v>
      </c>
      <c r="H122" s="309">
        <v>0</v>
      </c>
    </row>
    <row r="123" spans="1:8" ht="13.5">
      <c r="A123" s="304" t="s">
        <v>375</v>
      </c>
      <c r="B123" s="221" t="s">
        <v>52</v>
      </c>
      <c r="C123" s="306" t="s">
        <v>376</v>
      </c>
      <c r="D123" s="305">
        <v>1</v>
      </c>
      <c r="E123" s="307">
        <v>0</v>
      </c>
      <c r="F123" s="308">
        <v>1</v>
      </c>
      <c r="G123" s="309"/>
      <c r="H123" s="309"/>
    </row>
    <row r="124" spans="1:8" ht="13.5">
      <c r="A124" s="221"/>
      <c r="B124" s="305" t="s">
        <v>53</v>
      </c>
      <c r="C124" s="306" t="s">
        <v>377</v>
      </c>
      <c r="D124" s="305">
        <v>1</v>
      </c>
      <c r="E124" s="307">
        <v>0</v>
      </c>
      <c r="F124" s="308">
        <v>2</v>
      </c>
      <c r="G124" s="309">
        <f>G125+G126</f>
        <v>0</v>
      </c>
      <c r="H124" s="309">
        <f>H125+H126</f>
        <v>0</v>
      </c>
    </row>
    <row r="125" spans="1:8" ht="13.5">
      <c r="A125" s="310">
        <v>833</v>
      </c>
      <c r="B125" s="305" t="s">
        <v>92</v>
      </c>
      <c r="C125" s="306" t="s">
        <v>378</v>
      </c>
      <c r="D125" s="305">
        <v>1</v>
      </c>
      <c r="E125" s="307">
        <v>0</v>
      </c>
      <c r="F125" s="308">
        <v>3</v>
      </c>
      <c r="G125" s="309"/>
      <c r="H125" s="309"/>
    </row>
    <row r="126" spans="1:8" ht="13.5">
      <c r="A126" s="221"/>
      <c r="B126" s="305" t="s">
        <v>93</v>
      </c>
      <c r="C126" s="306" t="s">
        <v>379</v>
      </c>
      <c r="D126" s="305">
        <v>1</v>
      </c>
      <c r="E126" s="307">
        <v>0</v>
      </c>
      <c r="F126" s="308">
        <v>4</v>
      </c>
      <c r="G126" s="309"/>
      <c r="H126" s="309"/>
    </row>
    <row r="127" spans="1:8" ht="13.5">
      <c r="A127" s="221"/>
      <c r="B127" s="305" t="s">
        <v>6</v>
      </c>
      <c r="C127" s="306" t="s">
        <v>380</v>
      </c>
      <c r="D127" s="305">
        <v>1</v>
      </c>
      <c r="E127" s="307">
        <v>0</v>
      </c>
      <c r="F127" s="308">
        <v>5</v>
      </c>
      <c r="G127" s="309">
        <f>G13+G22+G36+G37+G38</f>
        <v>9771666</v>
      </c>
      <c r="H127" s="309">
        <f>H13+H22+H36+H37+H38</f>
        <v>10127365</v>
      </c>
    </row>
    <row r="128" spans="1:8" ht="14.25" thickBot="1">
      <c r="A128" s="311"/>
      <c r="B128" s="312" t="s">
        <v>7</v>
      </c>
      <c r="C128" s="313" t="s">
        <v>381</v>
      </c>
      <c r="D128" s="312">
        <v>1</v>
      </c>
      <c r="E128" s="314">
        <v>0</v>
      </c>
      <c r="F128" s="315">
        <v>6</v>
      </c>
      <c r="G128" s="316">
        <f>G39+G49+G57+G61+G64+G73+G80+G85</f>
        <v>9491530</v>
      </c>
      <c r="H128" s="316">
        <f>H39+H49+H57+H61+H64+H73+H80+H85</f>
        <v>9974095</v>
      </c>
    </row>
    <row r="130" ht="12.75">
      <c r="H130" s="123"/>
    </row>
    <row r="132" spans="1:9" ht="12.75">
      <c r="A132" s="3" t="s">
        <v>685</v>
      </c>
      <c r="C132" s="122"/>
      <c r="I132" s="3"/>
    </row>
    <row r="133" spans="1:9" ht="12.75">
      <c r="A133" s="121" t="s">
        <v>723</v>
      </c>
      <c r="C133" s="176" t="s">
        <v>663</v>
      </c>
      <c r="G133" s="124" t="s">
        <v>212</v>
      </c>
      <c r="H133" s="124" t="s">
        <v>213</v>
      </c>
      <c r="I133" s="3"/>
    </row>
    <row r="134" spans="3:9" ht="12.75">
      <c r="C134" s="176" t="s">
        <v>665</v>
      </c>
      <c r="I134" s="3"/>
    </row>
    <row r="135" spans="3:9" ht="12.75">
      <c r="C135" s="176" t="s">
        <v>664</v>
      </c>
      <c r="H135" s="125"/>
      <c r="I135" s="3"/>
    </row>
    <row r="136" spans="8:9" ht="12.75">
      <c r="H136" s="124" t="s">
        <v>613</v>
      </c>
      <c r="I136" s="3"/>
    </row>
    <row r="137" spans="5:8" ht="12.75">
      <c r="E137" s="126"/>
      <c r="F137" s="126"/>
      <c r="H137" s="126"/>
    </row>
    <row r="138" spans="5:8" ht="12.75">
      <c r="E138" s="126"/>
      <c r="F138" s="126"/>
      <c r="H138" s="126"/>
    </row>
    <row r="139" spans="5:8" ht="12.75">
      <c r="E139" s="126"/>
      <c r="F139" s="126"/>
      <c r="G139" s="126"/>
      <c r="H139" s="126"/>
    </row>
    <row r="140" spans="5:8" ht="12.75">
      <c r="E140" s="126"/>
      <c r="F140" s="126"/>
      <c r="G140" s="126"/>
      <c r="H140" s="126"/>
    </row>
    <row r="154" ht="12.75">
      <c r="I154" s="196" t="s">
        <v>28</v>
      </c>
    </row>
  </sheetData>
  <sheetProtection/>
  <mergeCells count="7">
    <mergeCell ref="B12:C12"/>
    <mergeCell ref="D12:F12"/>
    <mergeCell ref="A116:H116"/>
    <mergeCell ref="A8:H8"/>
    <mergeCell ref="A9:H9"/>
    <mergeCell ref="B11:C11"/>
    <mergeCell ref="D11:F11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73">
      <selection activeCell="A91" sqref="A91"/>
    </sheetView>
  </sheetViews>
  <sheetFormatPr defaultColWidth="9.140625" defaultRowHeight="12.75"/>
  <cols>
    <col min="1" max="1" width="29.57421875" style="3" customWidth="1"/>
    <col min="2" max="2" width="31.8515625" style="3" customWidth="1"/>
    <col min="3" max="3" width="8.57421875" style="3" customWidth="1"/>
    <col min="4" max="5" width="22.00390625" style="3" customWidth="1"/>
    <col min="6" max="6" width="17.28125" style="3" customWidth="1"/>
    <col min="7" max="7" width="18.00390625" style="3" customWidth="1"/>
    <col min="8" max="16384" width="9.140625" style="3" customWidth="1"/>
  </cols>
  <sheetData>
    <row r="1" spans="1:6" ht="14.25">
      <c r="A1" s="2" t="s">
        <v>214</v>
      </c>
      <c r="B1" s="6" t="s">
        <v>602</v>
      </c>
      <c r="C1" s="194"/>
      <c r="D1" s="194"/>
      <c r="E1" s="4" t="s">
        <v>590</v>
      </c>
      <c r="F1" s="196"/>
    </row>
    <row r="2" spans="1:6" ht="14.25">
      <c r="A2" s="2" t="s">
        <v>686</v>
      </c>
      <c r="B2" s="6" t="s">
        <v>603</v>
      </c>
      <c r="C2" s="194"/>
      <c r="D2" s="194"/>
      <c r="E2" s="335"/>
      <c r="F2" s="196"/>
    </row>
    <row r="3" spans="1:6" ht="14.25">
      <c r="A3" s="2" t="s">
        <v>382</v>
      </c>
      <c r="B3" s="336" t="s">
        <v>604</v>
      </c>
      <c r="C3" s="194"/>
      <c r="D3" s="194"/>
      <c r="E3" s="197"/>
      <c r="F3" s="196"/>
    </row>
    <row r="4" spans="1:6" ht="14.25">
      <c r="A4" s="11" t="s">
        <v>687</v>
      </c>
      <c r="B4" s="9">
        <v>4263232820000</v>
      </c>
      <c r="C4" s="194"/>
      <c r="D4" s="194"/>
      <c r="E4" s="195"/>
      <c r="F4" s="196"/>
    </row>
    <row r="5" spans="1:6" ht="14.25">
      <c r="A5" s="11" t="s">
        <v>627</v>
      </c>
      <c r="B5" s="9">
        <v>4263232820000</v>
      </c>
      <c r="C5" s="194"/>
      <c r="D5" s="194"/>
      <c r="E5" s="197"/>
      <c r="F5" s="196"/>
    </row>
    <row r="6" spans="1:6" ht="14.25">
      <c r="A6" s="11"/>
      <c r="B6" s="194"/>
      <c r="C6" s="194"/>
      <c r="D6" s="194"/>
      <c r="E6" s="195"/>
      <c r="F6" s="196"/>
    </row>
    <row r="7" spans="1:6" ht="14.25">
      <c r="A7" s="11"/>
      <c r="B7" s="194"/>
      <c r="C7" s="194"/>
      <c r="D7" s="194"/>
      <c r="E7" s="197"/>
      <c r="F7" s="196"/>
    </row>
    <row r="8" spans="1:6" ht="20.25" customHeight="1">
      <c r="A8" s="434" t="s">
        <v>383</v>
      </c>
      <c r="B8" s="404"/>
      <c r="C8" s="404"/>
      <c r="D8" s="404"/>
      <c r="E8" s="404"/>
      <c r="F8" s="337"/>
    </row>
    <row r="9" spans="1:5" ht="12.75">
      <c r="A9" s="414" t="s">
        <v>621</v>
      </c>
      <c r="B9" s="414"/>
      <c r="C9" s="414"/>
      <c r="D9" s="414"/>
      <c r="E9" s="414"/>
    </row>
    <row r="10" spans="1:6" ht="14.25">
      <c r="A10" s="435" t="s">
        <v>724</v>
      </c>
      <c r="B10" s="436"/>
      <c r="C10" s="436"/>
      <c r="D10" s="436"/>
      <c r="E10" s="436"/>
      <c r="F10" s="132"/>
    </row>
    <row r="11" ht="13.5" thickBot="1"/>
    <row r="12" spans="1:5" ht="13.5" thickBot="1">
      <c r="A12" s="437" t="s">
        <v>384</v>
      </c>
      <c r="B12" s="438"/>
      <c r="C12" s="440" t="s">
        <v>385</v>
      </c>
      <c r="D12" s="442" t="s">
        <v>386</v>
      </c>
      <c r="E12" s="443"/>
    </row>
    <row r="13" spans="1:5" ht="13.5" thickBot="1">
      <c r="A13" s="439"/>
      <c r="B13" s="430"/>
      <c r="C13" s="441"/>
      <c r="D13" s="86" t="s">
        <v>387</v>
      </c>
      <c r="E13" s="86" t="s">
        <v>388</v>
      </c>
    </row>
    <row r="14" spans="1:5" ht="13.5" thickBot="1">
      <c r="A14" s="433">
        <v>1</v>
      </c>
      <c r="B14" s="417"/>
      <c r="C14" s="338">
        <v>2</v>
      </c>
      <c r="D14" s="86">
        <v>3</v>
      </c>
      <c r="E14" s="86">
        <v>4</v>
      </c>
    </row>
    <row r="15" spans="1:5" ht="18.75" customHeight="1" thickBot="1">
      <c r="A15" s="425" t="s">
        <v>389</v>
      </c>
      <c r="B15" s="426"/>
      <c r="C15" s="339"/>
      <c r="D15" s="340"/>
      <c r="E15" s="340"/>
    </row>
    <row r="16" spans="1:6" ht="18.75" customHeight="1" thickBot="1">
      <c r="A16" s="416" t="s">
        <v>390</v>
      </c>
      <c r="B16" s="417"/>
      <c r="C16" s="341" t="s">
        <v>391</v>
      </c>
      <c r="D16" s="347">
        <v>153270</v>
      </c>
      <c r="E16" s="347">
        <v>280136</v>
      </c>
      <c r="F16" s="342"/>
    </row>
    <row r="17" spans="1:6" ht="15" customHeight="1">
      <c r="A17" s="427" t="s">
        <v>392</v>
      </c>
      <c r="B17" s="424"/>
      <c r="C17" s="343"/>
      <c r="D17" s="348"/>
      <c r="E17" s="348"/>
      <c r="F17" s="342"/>
    </row>
    <row r="18" spans="1:6" ht="14.25" customHeight="1">
      <c r="A18" s="419" t="s">
        <v>393</v>
      </c>
      <c r="B18" s="420"/>
      <c r="C18" s="344" t="s">
        <v>394</v>
      </c>
      <c r="D18" s="349">
        <v>226403</v>
      </c>
      <c r="E18" s="349">
        <v>195320</v>
      </c>
      <c r="F18" s="342"/>
    </row>
    <row r="19" spans="1:6" ht="14.25" customHeight="1">
      <c r="A19" s="419" t="s">
        <v>395</v>
      </c>
      <c r="B19" s="420"/>
      <c r="C19" s="344" t="s">
        <v>115</v>
      </c>
      <c r="D19" s="349">
        <v>12126</v>
      </c>
      <c r="E19" s="349">
        <v>12126</v>
      </c>
      <c r="F19" s="342"/>
    </row>
    <row r="20" spans="1:6" ht="30.75" customHeight="1">
      <c r="A20" s="431" t="s">
        <v>396</v>
      </c>
      <c r="B20" s="420"/>
      <c r="C20" s="344" t="s">
        <v>397</v>
      </c>
      <c r="D20" s="349"/>
      <c r="E20" s="349"/>
      <c r="F20" s="342"/>
    </row>
    <row r="21" spans="1:6" ht="15" customHeight="1">
      <c r="A21" s="431" t="s">
        <v>398</v>
      </c>
      <c r="B21" s="420"/>
      <c r="C21" s="344" t="s">
        <v>399</v>
      </c>
      <c r="D21" s="349"/>
      <c r="E21" s="349"/>
      <c r="F21" s="342"/>
    </row>
    <row r="22" spans="1:6" ht="15" customHeight="1">
      <c r="A22" s="431" t="s">
        <v>400</v>
      </c>
      <c r="B22" s="420"/>
      <c r="C22" s="344" t="s">
        <v>401</v>
      </c>
      <c r="D22" s="349">
        <v>204817</v>
      </c>
      <c r="E22" s="349">
        <v>216972</v>
      </c>
      <c r="F22" s="342"/>
    </row>
    <row r="23" spans="1:6" ht="15" customHeight="1">
      <c r="A23" s="431" t="s">
        <v>402</v>
      </c>
      <c r="B23" s="420"/>
      <c r="C23" s="344" t="s">
        <v>403</v>
      </c>
      <c r="D23" s="349"/>
      <c r="E23" s="349"/>
      <c r="F23" s="342"/>
    </row>
    <row r="24" spans="1:6" ht="12.75" customHeight="1">
      <c r="A24" s="431" t="s">
        <v>404</v>
      </c>
      <c r="B24" s="420"/>
      <c r="C24" s="344" t="s">
        <v>405</v>
      </c>
      <c r="D24" s="349"/>
      <c r="E24" s="349"/>
      <c r="F24" s="342"/>
    </row>
    <row r="25" spans="1:6" ht="13.5" customHeight="1" thickBot="1">
      <c r="A25" s="432" t="s">
        <v>406</v>
      </c>
      <c r="B25" s="422"/>
      <c r="C25" s="345" t="s">
        <v>407</v>
      </c>
      <c r="D25" s="350">
        <v>-18847</v>
      </c>
      <c r="E25" s="350">
        <v>54412</v>
      </c>
      <c r="F25" s="342"/>
    </row>
    <row r="26" spans="1:6" ht="19.5" customHeight="1" thickBot="1">
      <c r="A26" s="418" t="s">
        <v>408</v>
      </c>
      <c r="B26" s="417"/>
      <c r="C26" s="341" t="s">
        <v>409</v>
      </c>
      <c r="D26" s="351">
        <f>SUM(D17:D25)</f>
        <v>424499</v>
      </c>
      <c r="E26" s="351">
        <f>SUM(E17:E25)</f>
        <v>478830</v>
      </c>
      <c r="F26" s="342"/>
    </row>
    <row r="27" spans="1:6" ht="15" customHeight="1">
      <c r="A27" s="423" t="s">
        <v>410</v>
      </c>
      <c r="B27" s="424"/>
      <c r="C27" s="343" t="s">
        <v>411</v>
      </c>
      <c r="D27" s="348"/>
      <c r="E27" s="348"/>
      <c r="F27" s="342"/>
    </row>
    <row r="28" spans="1:6" ht="30" customHeight="1">
      <c r="A28" s="431" t="s">
        <v>412</v>
      </c>
      <c r="B28" s="420"/>
      <c r="C28" s="344" t="s">
        <v>116</v>
      </c>
      <c r="D28" s="352"/>
      <c r="E28" s="352"/>
      <c r="F28" s="342"/>
    </row>
    <row r="29" spans="1:6" ht="16.5" customHeight="1">
      <c r="A29" s="431" t="s">
        <v>413</v>
      </c>
      <c r="B29" s="420"/>
      <c r="C29" s="344" t="s">
        <v>414</v>
      </c>
      <c r="D29" s="349">
        <v>-24670</v>
      </c>
      <c r="E29" s="349">
        <v>-54960</v>
      </c>
      <c r="F29" s="342"/>
    </row>
    <row r="30" spans="1:6" ht="29.25" customHeight="1">
      <c r="A30" s="431" t="s">
        <v>415</v>
      </c>
      <c r="B30" s="420"/>
      <c r="C30" s="344" t="s">
        <v>416</v>
      </c>
      <c r="D30" s="352"/>
      <c r="E30" s="352"/>
      <c r="F30" s="342"/>
    </row>
    <row r="31" spans="1:6" ht="27.75" customHeight="1">
      <c r="A31" s="431" t="s">
        <v>417</v>
      </c>
      <c r="B31" s="420"/>
      <c r="C31" s="344" t="s">
        <v>418</v>
      </c>
      <c r="D31" s="352"/>
      <c r="E31" s="352"/>
      <c r="F31" s="342"/>
    </row>
    <row r="32" spans="1:6" ht="17.25" customHeight="1">
      <c r="A32" s="431" t="s">
        <v>419</v>
      </c>
      <c r="B32" s="420"/>
      <c r="C32" s="344" t="s">
        <v>420</v>
      </c>
      <c r="D32" s="349">
        <v>-15922</v>
      </c>
      <c r="E32" s="349">
        <v>-87986</v>
      </c>
      <c r="F32" s="342"/>
    </row>
    <row r="33" spans="1:6" ht="15" customHeight="1">
      <c r="A33" s="431" t="s">
        <v>421</v>
      </c>
      <c r="B33" s="420"/>
      <c r="C33" s="344" t="s">
        <v>422</v>
      </c>
      <c r="D33" s="352"/>
      <c r="E33" s="352"/>
      <c r="F33" s="342"/>
    </row>
    <row r="34" spans="1:6" ht="15" customHeight="1">
      <c r="A34" s="431" t="s">
        <v>423</v>
      </c>
      <c r="B34" s="420"/>
      <c r="C34" s="344" t="s">
        <v>424</v>
      </c>
      <c r="D34" s="349">
        <v>-86704</v>
      </c>
      <c r="E34" s="349">
        <v>34288</v>
      </c>
      <c r="F34" s="342"/>
    </row>
    <row r="35" spans="1:6" ht="15" customHeight="1">
      <c r="A35" s="431" t="s">
        <v>425</v>
      </c>
      <c r="B35" s="420"/>
      <c r="C35" s="344" t="s">
        <v>426</v>
      </c>
      <c r="D35" s="349">
        <v>-10216</v>
      </c>
      <c r="E35" s="349">
        <v>-137660</v>
      </c>
      <c r="F35" s="342"/>
    </row>
    <row r="36" spans="1:6" ht="30" customHeight="1">
      <c r="A36" s="431" t="s">
        <v>427</v>
      </c>
      <c r="B36" s="420"/>
      <c r="C36" s="344" t="s">
        <v>428</v>
      </c>
      <c r="D36" s="352">
        <v>-38125</v>
      </c>
      <c r="E36" s="352">
        <v>16795</v>
      </c>
      <c r="F36" s="342"/>
    </row>
    <row r="37" spans="1:6" ht="15" customHeight="1">
      <c r="A37" s="431" t="s">
        <v>429</v>
      </c>
      <c r="B37" s="420"/>
      <c r="C37" s="344" t="s">
        <v>430</v>
      </c>
      <c r="D37" s="352">
        <v>912894</v>
      </c>
      <c r="E37" s="352">
        <v>-446025</v>
      </c>
      <c r="F37" s="342"/>
    </row>
    <row r="38" spans="1:6" ht="30" customHeight="1">
      <c r="A38" s="431" t="s">
        <v>431</v>
      </c>
      <c r="B38" s="420"/>
      <c r="C38" s="344" t="s">
        <v>432</v>
      </c>
      <c r="D38" s="352"/>
      <c r="E38" s="352"/>
      <c r="F38" s="342"/>
    </row>
    <row r="39" spans="1:6" ht="15" customHeight="1">
      <c r="A39" s="431" t="s">
        <v>433</v>
      </c>
      <c r="B39" s="420"/>
      <c r="C39" s="344" t="s">
        <v>434</v>
      </c>
      <c r="D39" s="352"/>
      <c r="E39" s="352"/>
      <c r="F39" s="342"/>
    </row>
    <row r="40" spans="1:6" ht="30.75" customHeight="1">
      <c r="A40" s="431" t="s">
        <v>435</v>
      </c>
      <c r="B40" s="420"/>
      <c r="C40" s="344" t="s">
        <v>436</v>
      </c>
      <c r="D40" s="352"/>
      <c r="E40" s="352"/>
      <c r="F40" s="342"/>
    </row>
    <row r="41" spans="1:6" ht="16.5" customHeight="1">
      <c r="A41" s="431" t="s">
        <v>437</v>
      </c>
      <c r="B41" s="420"/>
      <c r="C41" s="344" t="s">
        <v>438</v>
      </c>
      <c r="D41" s="352"/>
      <c r="E41" s="352"/>
      <c r="F41" s="342"/>
    </row>
    <row r="42" spans="1:6" ht="16.5" customHeight="1">
      <c r="A42" s="431" t="s">
        <v>439</v>
      </c>
      <c r="B42" s="420"/>
      <c r="C42" s="344" t="s">
        <v>440</v>
      </c>
      <c r="D42" s="353">
        <v>-106863</v>
      </c>
      <c r="E42" s="353">
        <v>43189</v>
      </c>
      <c r="F42" s="342"/>
    </row>
    <row r="43" spans="1:6" ht="25.5" customHeight="1">
      <c r="A43" s="431" t="s">
        <v>441</v>
      </c>
      <c r="B43" s="420"/>
      <c r="C43" s="344" t="s">
        <v>442</v>
      </c>
      <c r="D43" s="352">
        <v>-3423</v>
      </c>
      <c r="E43" s="352">
        <v>3423</v>
      </c>
      <c r="F43" s="342"/>
    </row>
    <row r="44" spans="1:6" ht="16.5" customHeight="1" thickBot="1">
      <c r="A44" s="432" t="s">
        <v>443</v>
      </c>
      <c r="B44" s="422"/>
      <c r="C44" s="345" t="s">
        <v>444</v>
      </c>
      <c r="D44" s="354">
        <v>-44216</v>
      </c>
      <c r="E44" s="354">
        <v>-47755</v>
      </c>
      <c r="F44" s="342"/>
    </row>
    <row r="45" spans="1:6" ht="16.5" customHeight="1" thickBot="1">
      <c r="A45" s="418" t="s">
        <v>445</v>
      </c>
      <c r="B45" s="417"/>
      <c r="C45" s="341" t="s">
        <v>446</v>
      </c>
      <c r="D45" s="355">
        <f>SUM(D27:D44)</f>
        <v>582755</v>
      </c>
      <c r="E45" s="355">
        <f>SUM(E27:E44)</f>
        <v>-676691</v>
      </c>
      <c r="F45" s="342"/>
    </row>
    <row r="46" spans="1:6" ht="16.5" customHeight="1" thickBot="1">
      <c r="A46" s="418" t="s">
        <v>447</v>
      </c>
      <c r="B46" s="417"/>
      <c r="C46" s="341" t="s">
        <v>448</v>
      </c>
      <c r="D46" s="356">
        <f>D16+D26+D45</f>
        <v>1160524</v>
      </c>
      <c r="E46" s="356">
        <f>E16+E26+E45</f>
        <v>82275</v>
      </c>
      <c r="F46" s="342"/>
    </row>
    <row r="47" spans="1:6" ht="16.5" customHeight="1" thickBot="1">
      <c r="A47" s="425" t="s">
        <v>449</v>
      </c>
      <c r="B47" s="426"/>
      <c r="C47" s="339"/>
      <c r="D47" s="357"/>
      <c r="E47" s="357"/>
      <c r="F47" s="342"/>
    </row>
    <row r="48" spans="1:6" ht="16.5" customHeight="1" thickBot="1">
      <c r="A48" s="418" t="s">
        <v>450</v>
      </c>
      <c r="B48" s="417"/>
      <c r="C48" s="341" t="s">
        <v>451</v>
      </c>
      <c r="D48" s="356">
        <v>64000</v>
      </c>
      <c r="E48" s="356">
        <v>53000</v>
      </c>
      <c r="F48" s="342"/>
    </row>
    <row r="49" spans="1:6" ht="15" customHeight="1">
      <c r="A49" s="423" t="s">
        <v>452</v>
      </c>
      <c r="B49" s="424"/>
      <c r="C49" s="343" t="s">
        <v>453</v>
      </c>
      <c r="D49" s="358">
        <v>64000</v>
      </c>
      <c r="E49" s="358">
        <v>53000</v>
      </c>
      <c r="F49" s="342"/>
    </row>
    <row r="50" spans="1:6" ht="15" customHeight="1">
      <c r="A50" s="431" t="s">
        <v>454</v>
      </c>
      <c r="B50" s="420"/>
      <c r="C50" s="344" t="s">
        <v>117</v>
      </c>
      <c r="D50" s="352"/>
      <c r="E50" s="352"/>
      <c r="F50" s="342"/>
    </row>
    <row r="51" spans="1:6" ht="31.5" customHeight="1">
      <c r="A51" s="431" t="s">
        <v>455</v>
      </c>
      <c r="B51" s="420"/>
      <c r="C51" s="344" t="s">
        <v>456</v>
      </c>
      <c r="D51" s="352"/>
      <c r="E51" s="352"/>
      <c r="F51" s="342"/>
    </row>
    <row r="52" spans="1:6" ht="15.75" customHeight="1">
      <c r="A52" s="431" t="s">
        <v>457</v>
      </c>
      <c r="B52" s="420"/>
      <c r="C52" s="344" t="s">
        <v>458</v>
      </c>
      <c r="D52" s="352"/>
      <c r="E52" s="352"/>
      <c r="F52" s="342"/>
    </row>
    <row r="53" spans="1:6" ht="15.75" customHeight="1">
      <c r="A53" s="431" t="s">
        <v>459</v>
      </c>
      <c r="B53" s="420"/>
      <c r="C53" s="344" t="s">
        <v>460</v>
      </c>
      <c r="D53" s="352"/>
      <c r="E53" s="352"/>
      <c r="F53" s="342"/>
    </row>
    <row r="54" spans="1:6" ht="16.5" customHeight="1">
      <c r="A54" s="419" t="s">
        <v>461</v>
      </c>
      <c r="B54" s="420"/>
      <c r="C54" s="344" t="s">
        <v>462</v>
      </c>
      <c r="D54" s="352"/>
      <c r="E54" s="352"/>
      <c r="F54" s="342"/>
    </row>
    <row r="55" spans="1:6" ht="15.75" customHeight="1" thickBot="1">
      <c r="A55" s="429" t="s">
        <v>463</v>
      </c>
      <c r="B55" s="430"/>
      <c r="C55" s="346" t="s">
        <v>464</v>
      </c>
      <c r="D55" s="354">
        <v>0</v>
      </c>
      <c r="E55" s="354">
        <v>0</v>
      </c>
      <c r="F55" s="342"/>
    </row>
    <row r="56" spans="1:6" ht="21" customHeight="1" thickBot="1">
      <c r="A56" s="416" t="s">
        <v>465</v>
      </c>
      <c r="B56" s="417"/>
      <c r="C56" s="341" t="s">
        <v>466</v>
      </c>
      <c r="D56" s="356">
        <v>336908</v>
      </c>
      <c r="E56" s="356">
        <v>283687</v>
      </c>
      <c r="F56" s="342"/>
    </row>
    <row r="57" spans="1:6" ht="15" customHeight="1">
      <c r="A57" s="427" t="s">
        <v>467</v>
      </c>
      <c r="B57" s="424"/>
      <c r="C57" s="343" t="s">
        <v>468</v>
      </c>
      <c r="D57" s="358">
        <v>336908</v>
      </c>
      <c r="E57" s="358">
        <v>283687</v>
      </c>
      <c r="F57" s="342"/>
    </row>
    <row r="58" spans="1:6" ht="15" customHeight="1">
      <c r="A58" s="419" t="s">
        <v>469</v>
      </c>
      <c r="B58" s="420"/>
      <c r="C58" s="344" t="s">
        <v>159</v>
      </c>
      <c r="D58" s="352">
        <v>0</v>
      </c>
      <c r="E58" s="352">
        <v>0</v>
      </c>
      <c r="F58" s="342"/>
    </row>
    <row r="59" spans="1:6" ht="31.5" customHeight="1">
      <c r="A59" s="419" t="s">
        <v>470</v>
      </c>
      <c r="B59" s="420"/>
      <c r="C59" s="344" t="s">
        <v>471</v>
      </c>
      <c r="D59" s="352">
        <v>0</v>
      </c>
      <c r="E59" s="352">
        <v>0</v>
      </c>
      <c r="F59" s="342"/>
    </row>
    <row r="60" spans="1:6" ht="15" customHeight="1">
      <c r="A60" s="419" t="s">
        <v>472</v>
      </c>
      <c r="B60" s="420"/>
      <c r="C60" s="344" t="s">
        <v>473</v>
      </c>
      <c r="D60" s="352"/>
      <c r="E60" s="352"/>
      <c r="F60" s="342"/>
    </row>
    <row r="61" spans="1:6" ht="15" customHeight="1">
      <c r="A61" s="419" t="s">
        <v>474</v>
      </c>
      <c r="B61" s="420"/>
      <c r="C61" s="344" t="s">
        <v>475</v>
      </c>
      <c r="D61" s="352"/>
      <c r="E61" s="352"/>
      <c r="F61" s="342"/>
    </row>
    <row r="62" spans="1:6" ht="15" customHeight="1">
      <c r="A62" s="419" t="s">
        <v>476</v>
      </c>
      <c r="B62" s="420"/>
      <c r="C62" s="344" t="s">
        <v>477</v>
      </c>
      <c r="D62" s="352">
        <v>0</v>
      </c>
      <c r="E62" s="352">
        <v>0</v>
      </c>
      <c r="F62" s="342"/>
    </row>
    <row r="63" spans="1:6" ht="29.25" customHeight="1" thickBot="1">
      <c r="A63" s="421" t="s">
        <v>478</v>
      </c>
      <c r="B63" s="422"/>
      <c r="C63" s="345" t="s">
        <v>479</v>
      </c>
      <c r="D63" s="359"/>
      <c r="E63" s="359"/>
      <c r="F63" s="342"/>
    </row>
    <row r="64" spans="1:6" ht="15" customHeight="1" thickBot="1">
      <c r="A64" s="416" t="s">
        <v>480</v>
      </c>
      <c r="B64" s="417"/>
      <c r="C64" s="341" t="s">
        <v>481</v>
      </c>
      <c r="D64" s="356">
        <v>0</v>
      </c>
      <c r="E64" s="356">
        <v>0</v>
      </c>
      <c r="F64" s="342"/>
    </row>
    <row r="65" spans="1:6" ht="15" customHeight="1" thickBot="1">
      <c r="A65" s="416" t="s">
        <v>482</v>
      </c>
      <c r="B65" s="417"/>
      <c r="C65" s="341" t="s">
        <v>483</v>
      </c>
      <c r="D65" s="356">
        <v>272908</v>
      </c>
      <c r="E65" s="356">
        <v>230687</v>
      </c>
      <c r="F65" s="342"/>
    </row>
    <row r="66" spans="1:6" ht="15" customHeight="1" thickBot="1">
      <c r="A66" s="425" t="s">
        <v>484</v>
      </c>
      <c r="B66" s="426"/>
      <c r="C66" s="339"/>
      <c r="D66" s="357"/>
      <c r="E66" s="357"/>
      <c r="F66" s="342"/>
    </row>
    <row r="67" spans="1:6" ht="15" customHeight="1" thickBot="1">
      <c r="A67" s="416" t="s">
        <v>485</v>
      </c>
      <c r="B67" s="417"/>
      <c r="C67" s="341" t="s">
        <v>486</v>
      </c>
      <c r="D67" s="356">
        <v>0</v>
      </c>
      <c r="E67" s="356">
        <v>0</v>
      </c>
      <c r="F67" s="342"/>
    </row>
    <row r="68" spans="1:6" ht="15" customHeight="1">
      <c r="A68" s="427" t="s">
        <v>487</v>
      </c>
      <c r="B68" s="428"/>
      <c r="C68" s="343" t="s">
        <v>488</v>
      </c>
      <c r="D68" s="358"/>
      <c r="E68" s="358"/>
      <c r="F68" s="342"/>
    </row>
    <row r="69" spans="1:6" ht="15" customHeight="1">
      <c r="A69" s="419" t="s">
        <v>489</v>
      </c>
      <c r="B69" s="420"/>
      <c r="C69" s="344" t="s">
        <v>162</v>
      </c>
      <c r="D69" s="352">
        <v>0</v>
      </c>
      <c r="E69" s="352">
        <v>0</v>
      </c>
      <c r="F69" s="342"/>
    </row>
    <row r="70" spans="1:6" ht="15" customHeight="1" thickBot="1">
      <c r="A70" s="421" t="s">
        <v>490</v>
      </c>
      <c r="B70" s="422"/>
      <c r="C70" s="345" t="s">
        <v>163</v>
      </c>
      <c r="D70" s="359"/>
      <c r="E70" s="359"/>
      <c r="F70" s="342"/>
    </row>
    <row r="71" spans="1:6" ht="15" customHeight="1" thickBot="1">
      <c r="A71" s="416" t="s">
        <v>491</v>
      </c>
      <c r="B71" s="417"/>
      <c r="C71" s="341" t="s">
        <v>492</v>
      </c>
      <c r="D71" s="356">
        <v>0</v>
      </c>
      <c r="E71" s="356">
        <v>0</v>
      </c>
      <c r="F71" s="342"/>
    </row>
    <row r="72" spans="1:6" ht="15" customHeight="1">
      <c r="A72" s="423" t="s">
        <v>493</v>
      </c>
      <c r="B72" s="424"/>
      <c r="C72" s="343" t="s">
        <v>494</v>
      </c>
      <c r="D72" s="358"/>
      <c r="E72" s="358"/>
      <c r="F72" s="342"/>
    </row>
    <row r="73" spans="1:6" ht="15" customHeight="1">
      <c r="A73" s="419" t="s">
        <v>495</v>
      </c>
      <c r="B73" s="420"/>
      <c r="C73" s="344" t="s">
        <v>496</v>
      </c>
      <c r="D73" s="352"/>
      <c r="E73" s="352"/>
      <c r="F73" s="342"/>
    </row>
    <row r="74" spans="1:6" ht="15" customHeight="1">
      <c r="A74" s="419" t="s">
        <v>497</v>
      </c>
      <c r="B74" s="420"/>
      <c r="C74" s="344" t="s">
        <v>498</v>
      </c>
      <c r="D74" s="352"/>
      <c r="E74" s="352"/>
      <c r="F74" s="342"/>
    </row>
    <row r="75" spans="1:6" ht="15" customHeight="1" thickBot="1">
      <c r="A75" s="421" t="s">
        <v>499</v>
      </c>
      <c r="B75" s="422"/>
      <c r="C75" s="345" t="s">
        <v>500</v>
      </c>
      <c r="D75" s="359">
        <v>0</v>
      </c>
      <c r="E75" s="359">
        <v>0</v>
      </c>
      <c r="F75" s="342"/>
    </row>
    <row r="76" spans="1:6" ht="15" customHeight="1" thickBot="1">
      <c r="A76" s="416" t="s">
        <v>501</v>
      </c>
      <c r="B76" s="417"/>
      <c r="C76" s="341" t="s">
        <v>502</v>
      </c>
      <c r="D76" s="356">
        <v>0</v>
      </c>
      <c r="E76" s="356">
        <v>0</v>
      </c>
      <c r="F76" s="342"/>
    </row>
    <row r="77" spans="1:6" ht="15" customHeight="1" thickBot="1">
      <c r="A77" s="416" t="s">
        <v>503</v>
      </c>
      <c r="B77" s="417"/>
      <c r="C77" s="341" t="s">
        <v>164</v>
      </c>
      <c r="D77" s="356">
        <v>0</v>
      </c>
      <c r="E77" s="356">
        <v>0</v>
      </c>
      <c r="F77" s="342"/>
    </row>
    <row r="78" spans="1:6" ht="15" customHeight="1" thickBot="1">
      <c r="A78" s="416" t="s">
        <v>504</v>
      </c>
      <c r="B78" s="417"/>
      <c r="C78" s="341" t="s">
        <v>505</v>
      </c>
      <c r="D78" s="356">
        <v>1160526</v>
      </c>
      <c r="E78" s="356">
        <v>82275</v>
      </c>
      <c r="F78" s="342"/>
    </row>
    <row r="79" spans="1:6" ht="15" customHeight="1" thickBot="1">
      <c r="A79" s="416" t="s">
        <v>506</v>
      </c>
      <c r="B79" s="417"/>
      <c r="C79" s="341" t="s">
        <v>166</v>
      </c>
      <c r="D79" s="356">
        <v>272908</v>
      </c>
      <c r="E79" s="356">
        <v>230687</v>
      </c>
      <c r="F79" s="342"/>
    </row>
    <row r="80" spans="1:6" ht="15" customHeight="1" thickBot="1">
      <c r="A80" s="416" t="s">
        <v>507</v>
      </c>
      <c r="B80" s="417"/>
      <c r="C80" s="341" t="s">
        <v>167</v>
      </c>
      <c r="D80" s="356">
        <v>887618</v>
      </c>
      <c r="E80" s="356">
        <v>0</v>
      </c>
      <c r="F80" s="342"/>
    </row>
    <row r="81" spans="1:6" ht="15" customHeight="1" thickBot="1">
      <c r="A81" s="416" t="s">
        <v>508</v>
      </c>
      <c r="B81" s="417"/>
      <c r="C81" s="341" t="s">
        <v>509</v>
      </c>
      <c r="D81" s="356">
        <v>0</v>
      </c>
      <c r="E81" s="356">
        <v>148411</v>
      </c>
      <c r="F81" s="342"/>
    </row>
    <row r="82" spans="1:6" ht="15" customHeight="1" thickBot="1">
      <c r="A82" s="416" t="s">
        <v>510</v>
      </c>
      <c r="B82" s="417"/>
      <c r="C82" s="341" t="s">
        <v>511</v>
      </c>
      <c r="D82" s="356">
        <v>385444</v>
      </c>
      <c r="E82" s="356">
        <v>533855</v>
      </c>
      <c r="F82" s="342"/>
    </row>
    <row r="83" spans="1:6" ht="30" customHeight="1" thickBot="1">
      <c r="A83" s="416" t="s">
        <v>512</v>
      </c>
      <c r="B83" s="417"/>
      <c r="C83" s="341" t="s">
        <v>513</v>
      </c>
      <c r="D83" s="356">
        <v>0</v>
      </c>
      <c r="E83" s="356">
        <v>0</v>
      </c>
      <c r="F83" s="342"/>
    </row>
    <row r="84" spans="1:6" ht="25.5" customHeight="1" thickBot="1">
      <c r="A84" s="416" t="s">
        <v>514</v>
      </c>
      <c r="B84" s="417"/>
      <c r="C84" s="341" t="s">
        <v>515</v>
      </c>
      <c r="D84" s="356">
        <v>0</v>
      </c>
      <c r="E84" s="356">
        <v>0</v>
      </c>
      <c r="F84" s="342"/>
    </row>
    <row r="85" spans="1:6" ht="31.5" customHeight="1" thickBot="1">
      <c r="A85" s="418" t="s">
        <v>516</v>
      </c>
      <c r="B85" s="417"/>
      <c r="C85" s="341" t="s">
        <v>511</v>
      </c>
      <c r="D85" s="356">
        <v>1273062</v>
      </c>
      <c r="E85" s="356">
        <f>E82+E80-E81+E83-E84</f>
        <v>385444</v>
      </c>
      <c r="F85" s="342"/>
    </row>
    <row r="86" spans="1:6" ht="31.5" customHeight="1">
      <c r="A86" s="361"/>
      <c r="B86" s="112"/>
      <c r="C86" s="362"/>
      <c r="D86" s="363"/>
      <c r="E86" s="363"/>
      <c r="F86" s="342"/>
    </row>
    <row r="87" spans="1:6" ht="14.25">
      <c r="A87" s="361"/>
      <c r="B87" s="112"/>
      <c r="C87" s="362"/>
      <c r="D87" s="363"/>
      <c r="E87" s="363"/>
      <c r="F87" s="342"/>
    </row>
    <row r="88" spans="2:7" ht="24" customHeight="1">
      <c r="B88" s="124"/>
      <c r="D88" s="123"/>
      <c r="E88" s="123"/>
      <c r="G88" s="342"/>
    </row>
    <row r="89" spans="1:5" ht="12.75">
      <c r="A89" s="3" t="s">
        <v>688</v>
      </c>
      <c r="B89" s="176" t="s">
        <v>663</v>
      </c>
      <c r="C89" s="360" t="s">
        <v>212</v>
      </c>
      <c r="D89" s="415" t="s">
        <v>517</v>
      </c>
      <c r="E89" s="415"/>
    </row>
    <row r="90" spans="1:2" ht="12.75">
      <c r="A90" s="3" t="s">
        <v>725</v>
      </c>
      <c r="B90" s="176" t="s">
        <v>665</v>
      </c>
    </row>
    <row r="91" spans="2:6" ht="12.75">
      <c r="B91" s="176" t="s">
        <v>664</v>
      </c>
      <c r="D91" s="415" t="s">
        <v>518</v>
      </c>
      <c r="E91" s="415"/>
      <c r="F91" s="123"/>
    </row>
    <row r="92" spans="4:5" ht="12.75">
      <c r="D92" s="414" t="s">
        <v>600</v>
      </c>
      <c r="E92" s="414"/>
    </row>
    <row r="93" ht="12.75">
      <c r="D93" s="123"/>
    </row>
    <row r="94" ht="12.75">
      <c r="D94" s="123"/>
    </row>
    <row r="95" ht="12.75">
      <c r="D95" s="123"/>
    </row>
  </sheetData>
  <sheetProtection/>
  <mergeCells count="81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9:E9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92:E92"/>
    <mergeCell ref="D89:E89"/>
    <mergeCell ref="D91:E91"/>
    <mergeCell ref="A82:B82"/>
    <mergeCell ref="A83:B83"/>
    <mergeCell ref="A84:B84"/>
    <mergeCell ref="A85:B85"/>
  </mergeCells>
  <dataValidations count="1">
    <dataValidation type="decimal" allowBlank="1" showInputMessage="1" showErrorMessage="1" errorTitle="Microsoft Excel" error="Neočekivna vrsta podatka!&#10;Molimo unesite broj." sqref="D16:E16 D18:E25 D29:E29 D32:E32 D34:E35">
      <formula1>-1000000000000</formula1>
      <formula2>1000000000000</formula2>
    </dataValidation>
  </dataValidations>
  <printOptions/>
  <pageMargins left="0.5511811023622047" right="0.35433070866141736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8"/>
  <sheetViews>
    <sheetView zoomScalePageLayoutView="0" workbookViewId="0" topLeftCell="A21">
      <selection activeCell="D41" sqref="D41"/>
    </sheetView>
  </sheetViews>
  <sheetFormatPr defaultColWidth="9.140625" defaultRowHeight="12.75"/>
  <cols>
    <col min="1" max="1" width="10.421875" style="3" customWidth="1"/>
    <col min="2" max="2" width="9.140625" style="3" customWidth="1"/>
    <col min="3" max="3" width="9.421875" style="3" customWidth="1"/>
    <col min="4" max="4" width="10.28125" style="3" customWidth="1"/>
    <col min="5" max="5" width="9.140625" style="3" customWidth="1"/>
    <col min="6" max="6" width="6.28125" style="3" customWidth="1"/>
    <col min="7" max="7" width="9.140625" style="3" customWidth="1"/>
    <col min="8" max="8" width="8.28125" style="3" customWidth="1"/>
    <col min="9" max="9" width="6.7109375" style="3" customWidth="1"/>
    <col min="10" max="10" width="6.8515625" style="3" customWidth="1"/>
    <col min="11" max="11" width="4.8515625" style="3" customWidth="1"/>
    <col min="12" max="12" width="7.421875" style="3" customWidth="1"/>
    <col min="13" max="13" width="4.8515625" style="3" customWidth="1"/>
    <col min="14" max="14" width="5.57421875" style="3" hidden="1" customWidth="1"/>
    <col min="15" max="16" width="7.28125" style="3" customWidth="1"/>
    <col min="17" max="17" width="0.2890625" style="3" customWidth="1"/>
    <col min="18" max="18" width="6.28125" style="3" customWidth="1"/>
    <col min="19" max="19" width="5.28125" style="3" customWidth="1"/>
    <col min="20" max="20" width="3.28125" style="3" customWidth="1"/>
    <col min="21" max="21" width="7.28125" style="3" customWidth="1"/>
    <col min="22" max="22" width="6.8515625" style="3" customWidth="1"/>
    <col min="23" max="23" width="7.28125" style="3" hidden="1" customWidth="1"/>
    <col min="24" max="24" width="7.7109375" style="3" customWidth="1"/>
    <col min="25" max="25" width="4.28125" style="3" customWidth="1"/>
    <col min="26" max="26" width="7.28125" style="3" hidden="1" customWidth="1"/>
    <col min="27" max="27" width="6.00390625" style="3" customWidth="1"/>
    <col min="28" max="28" width="6.8515625" style="3" customWidth="1"/>
    <col min="29" max="29" width="7.28125" style="3" hidden="1" customWidth="1"/>
    <col min="30" max="30" width="7.28125" style="3" customWidth="1"/>
    <col min="31" max="31" width="5.140625" style="3" customWidth="1"/>
    <col min="32" max="32" width="7.28125" style="3" hidden="1" customWidth="1"/>
    <col min="33" max="16384" width="9.140625" style="3" customWidth="1"/>
  </cols>
  <sheetData>
    <row r="1" spans="1:31" ht="14.25">
      <c r="A1" s="2" t="s">
        <v>214</v>
      </c>
      <c r="B1" s="195"/>
      <c r="C1" s="194"/>
      <c r="D1" s="6" t="s">
        <v>602</v>
      </c>
      <c r="E1" s="4"/>
      <c r="M1" s="4"/>
      <c r="AB1" s="4"/>
      <c r="AC1" s="4"/>
      <c r="AD1" s="463" t="s">
        <v>591</v>
      </c>
      <c r="AE1" s="463"/>
    </row>
    <row r="2" spans="1:5" ht="14.25">
      <c r="A2" s="2" t="s">
        <v>686</v>
      </c>
      <c r="B2" s="195"/>
      <c r="C2" s="194"/>
      <c r="D2" s="6" t="s">
        <v>603</v>
      </c>
      <c r="E2" s="335"/>
    </row>
    <row r="3" spans="1:5" ht="14.25">
      <c r="A3" s="2" t="s">
        <v>382</v>
      </c>
      <c r="B3" s="364"/>
      <c r="C3" s="194"/>
      <c r="D3" s="336" t="s">
        <v>604</v>
      </c>
      <c r="E3" s="197"/>
    </row>
    <row r="4" spans="1:14" ht="14.25">
      <c r="A4" s="11" t="s">
        <v>687</v>
      </c>
      <c r="B4" s="197"/>
      <c r="C4" s="194"/>
      <c r="D4" s="465">
        <v>4263232820000</v>
      </c>
      <c r="E4" s="465"/>
      <c r="K4" s="12"/>
      <c r="L4" s="12"/>
      <c r="M4" s="12"/>
      <c r="N4" s="12"/>
    </row>
    <row r="5" spans="1:14" ht="16.5">
      <c r="A5" s="11" t="s">
        <v>627</v>
      </c>
      <c r="B5" s="195"/>
      <c r="C5" s="194"/>
      <c r="D5" s="465">
        <v>4263232820000</v>
      </c>
      <c r="E5" s="465"/>
      <c r="K5" s="466"/>
      <c r="L5" s="466"/>
      <c r="M5" s="466"/>
      <c r="N5" s="466"/>
    </row>
    <row r="6" spans="1:14" ht="16.5">
      <c r="A6" s="11"/>
      <c r="B6" s="195"/>
      <c r="C6" s="194"/>
      <c r="D6" s="194"/>
      <c r="E6" s="197"/>
      <c r="K6" s="365"/>
      <c r="L6" s="365"/>
      <c r="M6" s="365"/>
      <c r="N6" s="365"/>
    </row>
    <row r="7" spans="1:52" ht="19.5">
      <c r="A7" s="470" t="s">
        <v>594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470"/>
      <c r="AA7" s="470"/>
      <c r="AB7" s="470"/>
      <c r="AC7" s="470"/>
      <c r="AD7" s="470"/>
      <c r="AE7" s="470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6"/>
      <c r="AW7" s="366"/>
      <c r="AX7" s="366"/>
      <c r="AY7" s="366"/>
      <c r="AZ7" s="366"/>
    </row>
    <row r="8" spans="1:31" ht="15.75" customHeight="1">
      <c r="A8" s="435" t="s">
        <v>726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</row>
    <row r="9" ht="12.75">
      <c r="AF9" s="3" t="s">
        <v>519</v>
      </c>
    </row>
    <row r="10" spans="1:32" ht="12.75">
      <c r="A10" s="467" t="s">
        <v>520</v>
      </c>
      <c r="B10" s="467"/>
      <c r="C10" s="467"/>
      <c r="D10" s="467"/>
      <c r="E10" s="467"/>
      <c r="F10" s="467"/>
      <c r="G10" s="467"/>
      <c r="H10" s="447"/>
      <c r="I10" s="468" t="s">
        <v>521</v>
      </c>
      <c r="J10" s="454" t="s">
        <v>689</v>
      </c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5"/>
      <c r="AA10" s="462" t="s">
        <v>690</v>
      </c>
      <c r="AB10" s="462"/>
      <c r="AC10" s="462"/>
      <c r="AD10" s="453" t="s">
        <v>522</v>
      </c>
      <c r="AE10" s="453"/>
      <c r="AF10" s="453"/>
    </row>
    <row r="11" spans="1:32" ht="58.5" customHeight="1">
      <c r="A11" s="467"/>
      <c r="B11" s="467"/>
      <c r="C11" s="467"/>
      <c r="D11" s="467"/>
      <c r="E11" s="467"/>
      <c r="F11" s="467"/>
      <c r="G11" s="467"/>
      <c r="H11" s="447"/>
      <c r="I11" s="469"/>
      <c r="J11" s="454" t="s">
        <v>523</v>
      </c>
      <c r="K11" s="455"/>
      <c r="L11" s="454" t="s">
        <v>524</v>
      </c>
      <c r="M11" s="456"/>
      <c r="N11" s="455"/>
      <c r="O11" s="453" t="s">
        <v>525</v>
      </c>
      <c r="P11" s="453"/>
      <c r="Q11" s="453"/>
      <c r="R11" s="453" t="s">
        <v>526</v>
      </c>
      <c r="S11" s="453"/>
      <c r="T11" s="453"/>
      <c r="U11" s="453" t="s">
        <v>527</v>
      </c>
      <c r="V11" s="453"/>
      <c r="W11" s="453"/>
      <c r="X11" s="453" t="s">
        <v>528</v>
      </c>
      <c r="Y11" s="453"/>
      <c r="Z11" s="453"/>
      <c r="AA11" s="462"/>
      <c r="AB11" s="462"/>
      <c r="AC11" s="462"/>
      <c r="AD11" s="453"/>
      <c r="AE11" s="453"/>
      <c r="AF11" s="453"/>
    </row>
    <row r="12" spans="1:32" s="368" customFormat="1" ht="14.25">
      <c r="A12" s="451">
        <v>1</v>
      </c>
      <c r="B12" s="451"/>
      <c r="C12" s="451"/>
      <c r="D12" s="451"/>
      <c r="E12" s="451"/>
      <c r="F12" s="451"/>
      <c r="G12" s="451"/>
      <c r="H12" s="452"/>
      <c r="I12" s="367">
        <v>2</v>
      </c>
      <c r="J12" s="457">
        <v>3</v>
      </c>
      <c r="K12" s="458"/>
      <c r="L12" s="459">
        <v>4</v>
      </c>
      <c r="M12" s="460"/>
      <c r="N12" s="461"/>
      <c r="O12" s="451">
        <v>5</v>
      </c>
      <c r="P12" s="451"/>
      <c r="Q12" s="451"/>
      <c r="R12" s="451">
        <v>6</v>
      </c>
      <c r="S12" s="451"/>
      <c r="T12" s="451"/>
      <c r="U12" s="451">
        <v>7</v>
      </c>
      <c r="V12" s="451"/>
      <c r="W12" s="451"/>
      <c r="X12" s="451">
        <v>8</v>
      </c>
      <c r="Y12" s="451"/>
      <c r="Z12" s="451"/>
      <c r="AA12" s="451">
        <v>9</v>
      </c>
      <c r="AB12" s="451"/>
      <c r="AC12" s="451"/>
      <c r="AD12" s="451">
        <v>10</v>
      </c>
      <c r="AE12" s="451"/>
      <c r="AF12" s="451"/>
    </row>
    <row r="13" spans="1:32" s="370" customFormat="1" ht="16.5">
      <c r="A13" s="446" t="s">
        <v>727</v>
      </c>
      <c r="B13" s="446"/>
      <c r="C13" s="446"/>
      <c r="D13" s="446"/>
      <c r="E13" s="446"/>
      <c r="F13" s="446"/>
      <c r="G13" s="446"/>
      <c r="H13" s="447"/>
      <c r="I13" s="369">
        <v>901</v>
      </c>
      <c r="J13" s="448">
        <v>4000000</v>
      </c>
      <c r="K13" s="449"/>
      <c r="L13" s="448">
        <v>0</v>
      </c>
      <c r="M13" s="450"/>
      <c r="N13" s="449"/>
      <c r="O13" s="445">
        <v>0</v>
      </c>
      <c r="P13" s="445"/>
      <c r="Q13" s="445"/>
      <c r="R13" s="445">
        <v>552275</v>
      </c>
      <c r="S13" s="445"/>
      <c r="T13" s="445"/>
      <c r="U13" s="445">
        <v>479259</v>
      </c>
      <c r="V13" s="445"/>
      <c r="W13" s="445"/>
      <c r="X13" s="445">
        <f>U13+R13+O13+L13+J13</f>
        <v>5031534</v>
      </c>
      <c r="Y13" s="445"/>
      <c r="Z13" s="445"/>
      <c r="AA13" s="445">
        <v>0</v>
      </c>
      <c r="AB13" s="445"/>
      <c r="AC13" s="445"/>
      <c r="AD13" s="445">
        <f>X13+AA13</f>
        <v>5031534</v>
      </c>
      <c r="AE13" s="445"/>
      <c r="AF13" s="445"/>
    </row>
    <row r="14" spans="1:32" s="372" customFormat="1" ht="16.5">
      <c r="A14" s="447" t="s">
        <v>529</v>
      </c>
      <c r="B14" s="446"/>
      <c r="C14" s="446"/>
      <c r="D14" s="446"/>
      <c r="E14" s="446"/>
      <c r="F14" s="446"/>
      <c r="G14" s="446"/>
      <c r="H14" s="447"/>
      <c r="I14" s="371">
        <v>902</v>
      </c>
      <c r="J14" s="448">
        <v>0</v>
      </c>
      <c r="K14" s="449"/>
      <c r="L14" s="448">
        <v>0</v>
      </c>
      <c r="M14" s="450"/>
      <c r="N14" s="449"/>
      <c r="O14" s="445">
        <v>0</v>
      </c>
      <c r="P14" s="445"/>
      <c r="Q14" s="445"/>
      <c r="R14" s="445">
        <v>0</v>
      </c>
      <c r="S14" s="445"/>
      <c r="T14" s="445"/>
      <c r="U14" s="445">
        <v>0</v>
      </c>
      <c r="V14" s="445"/>
      <c r="W14" s="445"/>
      <c r="X14" s="445">
        <f aca="true" t="shared" si="0" ref="X14:X35">U14+R14+O14+L14+J14</f>
        <v>0</v>
      </c>
      <c r="Y14" s="445"/>
      <c r="Z14" s="445"/>
      <c r="AA14" s="445">
        <v>0</v>
      </c>
      <c r="AB14" s="445"/>
      <c r="AC14" s="445"/>
      <c r="AD14" s="445">
        <f aca="true" t="shared" si="1" ref="AD14:AD35">X14+AA14</f>
        <v>0</v>
      </c>
      <c r="AE14" s="445"/>
      <c r="AF14" s="445"/>
    </row>
    <row r="15" spans="1:32" s="372" customFormat="1" ht="16.5">
      <c r="A15" s="447" t="s">
        <v>530</v>
      </c>
      <c r="B15" s="447"/>
      <c r="C15" s="447"/>
      <c r="D15" s="447"/>
      <c r="E15" s="447"/>
      <c r="F15" s="447"/>
      <c r="G15" s="447"/>
      <c r="H15" s="447"/>
      <c r="I15" s="371">
        <v>903</v>
      </c>
      <c r="J15" s="448">
        <v>0</v>
      </c>
      <c r="K15" s="449"/>
      <c r="L15" s="448">
        <v>0</v>
      </c>
      <c r="M15" s="450"/>
      <c r="N15" s="449"/>
      <c r="O15" s="445">
        <v>0</v>
      </c>
      <c r="P15" s="445"/>
      <c r="Q15" s="445"/>
      <c r="R15" s="445">
        <v>0</v>
      </c>
      <c r="S15" s="445"/>
      <c r="T15" s="445"/>
      <c r="U15" s="445">
        <v>0</v>
      </c>
      <c r="V15" s="445"/>
      <c r="W15" s="445"/>
      <c r="X15" s="445">
        <f t="shared" si="0"/>
        <v>0</v>
      </c>
      <c r="Y15" s="445"/>
      <c r="Z15" s="445"/>
      <c r="AA15" s="445">
        <v>0</v>
      </c>
      <c r="AB15" s="445"/>
      <c r="AC15" s="445"/>
      <c r="AD15" s="445">
        <f t="shared" si="1"/>
        <v>0</v>
      </c>
      <c r="AE15" s="445"/>
      <c r="AF15" s="445"/>
    </row>
    <row r="16" spans="1:32" s="370" customFormat="1" ht="16.5">
      <c r="A16" s="446" t="s">
        <v>728</v>
      </c>
      <c r="B16" s="446"/>
      <c r="C16" s="446"/>
      <c r="D16" s="446"/>
      <c r="E16" s="446"/>
      <c r="F16" s="446"/>
      <c r="G16" s="446"/>
      <c r="H16" s="447"/>
      <c r="I16" s="369">
        <v>904</v>
      </c>
      <c r="J16" s="448">
        <f>J13+J14+J15</f>
        <v>4000000</v>
      </c>
      <c r="K16" s="449"/>
      <c r="L16" s="448">
        <v>0</v>
      </c>
      <c r="M16" s="450"/>
      <c r="N16" s="449"/>
      <c r="O16" s="445">
        <v>0</v>
      </c>
      <c r="P16" s="445"/>
      <c r="Q16" s="445"/>
      <c r="R16" s="445">
        <f>R15+R14+R13</f>
        <v>552275</v>
      </c>
      <c r="S16" s="445"/>
      <c r="T16" s="445"/>
      <c r="U16" s="445">
        <v>479259</v>
      </c>
      <c r="V16" s="445"/>
      <c r="W16" s="445"/>
      <c r="X16" s="445">
        <f t="shared" si="0"/>
        <v>5031534</v>
      </c>
      <c r="Y16" s="445"/>
      <c r="Z16" s="445"/>
      <c r="AA16" s="445">
        <v>0</v>
      </c>
      <c r="AB16" s="445"/>
      <c r="AC16" s="445"/>
      <c r="AD16" s="445">
        <f t="shared" si="1"/>
        <v>5031534</v>
      </c>
      <c r="AE16" s="445"/>
      <c r="AF16" s="445"/>
    </row>
    <row r="17" spans="1:32" s="372" customFormat="1" ht="16.5">
      <c r="A17" s="447" t="s">
        <v>531</v>
      </c>
      <c r="B17" s="446"/>
      <c r="C17" s="446"/>
      <c r="D17" s="446"/>
      <c r="E17" s="446"/>
      <c r="F17" s="446"/>
      <c r="G17" s="446"/>
      <c r="H17" s="447"/>
      <c r="I17" s="371">
        <v>905</v>
      </c>
      <c r="J17" s="448">
        <v>0</v>
      </c>
      <c r="K17" s="449"/>
      <c r="L17" s="448">
        <v>0</v>
      </c>
      <c r="M17" s="450"/>
      <c r="N17" s="449"/>
      <c r="O17" s="445">
        <v>0</v>
      </c>
      <c r="P17" s="445"/>
      <c r="Q17" s="445"/>
      <c r="R17" s="445">
        <v>0</v>
      </c>
      <c r="S17" s="445"/>
      <c r="T17" s="445"/>
      <c r="U17" s="445">
        <v>0</v>
      </c>
      <c r="V17" s="445"/>
      <c r="W17" s="445"/>
      <c r="X17" s="445">
        <f t="shared" si="0"/>
        <v>0</v>
      </c>
      <c r="Y17" s="445"/>
      <c r="Z17" s="445"/>
      <c r="AA17" s="445">
        <v>0</v>
      </c>
      <c r="AB17" s="445"/>
      <c r="AC17" s="445"/>
      <c r="AD17" s="445">
        <f t="shared" si="1"/>
        <v>0</v>
      </c>
      <c r="AE17" s="445"/>
      <c r="AF17" s="445"/>
    </row>
    <row r="18" spans="1:32" s="372" customFormat="1" ht="16.5">
      <c r="A18" s="447" t="s">
        <v>532</v>
      </c>
      <c r="B18" s="447"/>
      <c r="C18" s="447"/>
      <c r="D18" s="447"/>
      <c r="E18" s="447"/>
      <c r="F18" s="447"/>
      <c r="G18" s="447"/>
      <c r="H18" s="447"/>
      <c r="I18" s="371">
        <v>906</v>
      </c>
      <c r="J18" s="448">
        <v>0</v>
      </c>
      <c r="K18" s="449"/>
      <c r="L18" s="448">
        <v>0</v>
      </c>
      <c r="M18" s="450"/>
      <c r="N18" s="449"/>
      <c r="O18" s="445">
        <v>0</v>
      </c>
      <c r="P18" s="445"/>
      <c r="Q18" s="445"/>
      <c r="R18" s="445">
        <v>0</v>
      </c>
      <c r="S18" s="445"/>
      <c r="T18" s="445"/>
      <c r="U18" s="445">
        <v>0</v>
      </c>
      <c r="V18" s="445"/>
      <c r="W18" s="445"/>
      <c r="X18" s="445">
        <f t="shared" si="0"/>
        <v>0</v>
      </c>
      <c r="Y18" s="445"/>
      <c r="Z18" s="445"/>
      <c r="AA18" s="445">
        <v>0</v>
      </c>
      <c r="AB18" s="445"/>
      <c r="AC18" s="445"/>
      <c r="AD18" s="445">
        <f t="shared" si="1"/>
        <v>0</v>
      </c>
      <c r="AE18" s="445"/>
      <c r="AF18" s="445"/>
    </row>
    <row r="19" spans="1:32" s="372" customFormat="1" ht="16.5">
      <c r="A19" s="447" t="s">
        <v>533</v>
      </c>
      <c r="B19" s="446"/>
      <c r="C19" s="446"/>
      <c r="D19" s="446"/>
      <c r="E19" s="446"/>
      <c r="F19" s="446"/>
      <c r="G19" s="446"/>
      <c r="H19" s="447"/>
      <c r="I19" s="371">
        <v>907</v>
      </c>
      <c r="J19" s="448">
        <v>0</v>
      </c>
      <c r="K19" s="449"/>
      <c r="L19" s="448">
        <v>0</v>
      </c>
      <c r="M19" s="450"/>
      <c r="N19" s="449"/>
      <c r="O19" s="445">
        <v>0</v>
      </c>
      <c r="P19" s="445"/>
      <c r="Q19" s="445"/>
      <c r="R19" s="445">
        <v>0</v>
      </c>
      <c r="S19" s="445"/>
      <c r="T19" s="445"/>
      <c r="U19" s="445">
        <v>0</v>
      </c>
      <c r="V19" s="445"/>
      <c r="W19" s="445"/>
      <c r="X19" s="445">
        <f t="shared" si="0"/>
        <v>0</v>
      </c>
      <c r="Y19" s="445"/>
      <c r="Z19" s="445"/>
      <c r="AA19" s="445">
        <v>0</v>
      </c>
      <c r="AB19" s="445"/>
      <c r="AC19" s="445"/>
      <c r="AD19" s="445">
        <f t="shared" si="1"/>
        <v>0</v>
      </c>
      <c r="AE19" s="445"/>
      <c r="AF19" s="445"/>
    </row>
    <row r="20" spans="1:32" s="372" customFormat="1" ht="16.5">
      <c r="A20" s="447" t="s">
        <v>534</v>
      </c>
      <c r="B20" s="447"/>
      <c r="C20" s="447"/>
      <c r="D20" s="447"/>
      <c r="E20" s="447"/>
      <c r="F20" s="447"/>
      <c r="G20" s="447"/>
      <c r="H20" s="447"/>
      <c r="I20" s="371">
        <v>908</v>
      </c>
      <c r="J20" s="448">
        <v>0</v>
      </c>
      <c r="K20" s="449"/>
      <c r="L20" s="448">
        <v>0</v>
      </c>
      <c r="M20" s="450"/>
      <c r="N20" s="449"/>
      <c r="O20" s="445">
        <v>0</v>
      </c>
      <c r="P20" s="445"/>
      <c r="Q20" s="445"/>
      <c r="R20" s="445">
        <v>0</v>
      </c>
      <c r="S20" s="445"/>
      <c r="T20" s="445"/>
      <c r="U20" s="445">
        <v>232381</v>
      </c>
      <c r="V20" s="445"/>
      <c r="W20" s="445"/>
      <c r="X20" s="445">
        <f t="shared" si="0"/>
        <v>232381</v>
      </c>
      <c r="Y20" s="445"/>
      <c r="Z20" s="445"/>
      <c r="AA20" s="445">
        <v>0</v>
      </c>
      <c r="AB20" s="445"/>
      <c r="AC20" s="445"/>
      <c r="AD20" s="445">
        <f t="shared" si="1"/>
        <v>232381</v>
      </c>
      <c r="AE20" s="445"/>
      <c r="AF20" s="445"/>
    </row>
    <row r="21" spans="1:32" s="372" customFormat="1" ht="16.5">
      <c r="A21" s="447" t="s">
        <v>535</v>
      </c>
      <c r="B21" s="446"/>
      <c r="C21" s="446"/>
      <c r="D21" s="446"/>
      <c r="E21" s="446"/>
      <c r="F21" s="446"/>
      <c r="G21" s="446"/>
      <c r="H21" s="447"/>
      <c r="I21" s="371">
        <v>909</v>
      </c>
      <c r="J21" s="448">
        <v>0</v>
      </c>
      <c r="K21" s="449"/>
      <c r="L21" s="448">
        <v>0</v>
      </c>
      <c r="M21" s="450"/>
      <c r="N21" s="449"/>
      <c r="O21" s="445">
        <v>0</v>
      </c>
      <c r="P21" s="445"/>
      <c r="Q21" s="445"/>
      <c r="R21" s="445">
        <v>0</v>
      </c>
      <c r="S21" s="445"/>
      <c r="T21" s="445"/>
      <c r="U21" s="445">
        <v>0</v>
      </c>
      <c r="V21" s="445"/>
      <c r="W21" s="445"/>
      <c r="X21" s="445">
        <f t="shared" si="0"/>
        <v>0</v>
      </c>
      <c r="Y21" s="445"/>
      <c r="Z21" s="445"/>
      <c r="AA21" s="445">
        <v>0</v>
      </c>
      <c r="AB21" s="445"/>
      <c r="AC21" s="445"/>
      <c r="AD21" s="445">
        <f t="shared" si="1"/>
        <v>0</v>
      </c>
      <c r="AE21" s="445"/>
      <c r="AF21" s="445"/>
    </row>
    <row r="22" spans="1:32" s="372" customFormat="1" ht="16.5">
      <c r="A22" s="447" t="s">
        <v>536</v>
      </c>
      <c r="B22" s="446"/>
      <c r="C22" s="446"/>
      <c r="D22" s="446"/>
      <c r="E22" s="446"/>
      <c r="F22" s="446"/>
      <c r="G22" s="446"/>
      <c r="H22" s="447"/>
      <c r="I22" s="371">
        <v>910</v>
      </c>
      <c r="J22" s="448">
        <v>0</v>
      </c>
      <c r="K22" s="449"/>
      <c r="L22" s="448">
        <v>0</v>
      </c>
      <c r="M22" s="450"/>
      <c r="N22" s="449"/>
      <c r="O22" s="445">
        <v>0</v>
      </c>
      <c r="P22" s="445"/>
      <c r="Q22" s="445"/>
      <c r="R22" s="445">
        <v>479259</v>
      </c>
      <c r="S22" s="445"/>
      <c r="T22" s="445"/>
      <c r="U22" s="445">
        <v>-479259</v>
      </c>
      <c r="V22" s="445"/>
      <c r="W22" s="445"/>
      <c r="X22" s="445">
        <f t="shared" si="0"/>
        <v>0</v>
      </c>
      <c r="Y22" s="445"/>
      <c r="Z22" s="445"/>
      <c r="AA22" s="445">
        <v>0</v>
      </c>
      <c r="AB22" s="445"/>
      <c r="AC22" s="445"/>
      <c r="AD22" s="445">
        <f t="shared" si="1"/>
        <v>0</v>
      </c>
      <c r="AE22" s="445"/>
      <c r="AF22" s="445"/>
    </row>
    <row r="23" spans="1:32" s="372" customFormat="1" ht="18.75" customHeight="1">
      <c r="A23" s="447" t="s">
        <v>537</v>
      </c>
      <c r="B23" s="447"/>
      <c r="C23" s="447"/>
      <c r="D23" s="447"/>
      <c r="E23" s="447"/>
      <c r="F23" s="447"/>
      <c r="G23" s="447"/>
      <c r="H23" s="447"/>
      <c r="I23" s="371">
        <v>911</v>
      </c>
      <c r="J23" s="448">
        <v>0</v>
      </c>
      <c r="K23" s="449"/>
      <c r="L23" s="448">
        <v>0</v>
      </c>
      <c r="M23" s="450"/>
      <c r="N23" s="449"/>
      <c r="O23" s="445">
        <v>0</v>
      </c>
      <c r="P23" s="445"/>
      <c r="Q23" s="445"/>
      <c r="R23" s="445">
        <v>0</v>
      </c>
      <c r="S23" s="445"/>
      <c r="T23" s="445"/>
      <c r="U23" s="445">
        <v>0</v>
      </c>
      <c r="V23" s="445"/>
      <c r="W23" s="445"/>
      <c r="X23" s="445">
        <f t="shared" si="0"/>
        <v>0</v>
      </c>
      <c r="Y23" s="445"/>
      <c r="Z23" s="445"/>
      <c r="AA23" s="445">
        <v>0</v>
      </c>
      <c r="AB23" s="445"/>
      <c r="AC23" s="445"/>
      <c r="AD23" s="445">
        <f t="shared" si="1"/>
        <v>0</v>
      </c>
      <c r="AE23" s="445"/>
      <c r="AF23" s="445"/>
    </row>
    <row r="24" spans="1:32" s="370" customFormat="1" ht="29.25" customHeight="1">
      <c r="A24" s="446" t="s">
        <v>691</v>
      </c>
      <c r="B24" s="446"/>
      <c r="C24" s="446"/>
      <c r="D24" s="446"/>
      <c r="E24" s="446"/>
      <c r="F24" s="446"/>
      <c r="G24" s="446"/>
      <c r="H24" s="447"/>
      <c r="I24" s="369">
        <v>912</v>
      </c>
      <c r="J24" s="448">
        <v>4000000</v>
      </c>
      <c r="K24" s="449"/>
      <c r="L24" s="448">
        <v>0</v>
      </c>
      <c r="M24" s="450"/>
      <c r="N24" s="449"/>
      <c r="O24" s="445">
        <v>0</v>
      </c>
      <c r="P24" s="445"/>
      <c r="Q24" s="445"/>
      <c r="R24" s="445">
        <v>1031834</v>
      </c>
      <c r="S24" s="445"/>
      <c r="T24" s="445"/>
      <c r="U24" s="445">
        <v>232381</v>
      </c>
      <c r="V24" s="445"/>
      <c r="W24" s="445"/>
      <c r="X24" s="445">
        <f t="shared" si="0"/>
        <v>5264215</v>
      </c>
      <c r="Y24" s="445"/>
      <c r="Z24" s="445"/>
      <c r="AA24" s="445">
        <v>0</v>
      </c>
      <c r="AB24" s="445"/>
      <c r="AC24" s="445"/>
      <c r="AD24" s="445">
        <f t="shared" si="1"/>
        <v>5264215</v>
      </c>
      <c r="AE24" s="445"/>
      <c r="AF24" s="445"/>
    </row>
    <row r="25" spans="1:32" s="372" customFormat="1" ht="18.75" customHeight="1">
      <c r="A25" s="447" t="s">
        <v>538</v>
      </c>
      <c r="B25" s="446"/>
      <c r="C25" s="446"/>
      <c r="D25" s="446"/>
      <c r="E25" s="446"/>
      <c r="F25" s="446"/>
      <c r="G25" s="446"/>
      <c r="H25" s="447"/>
      <c r="I25" s="371">
        <v>913</v>
      </c>
      <c r="J25" s="448">
        <v>0</v>
      </c>
      <c r="K25" s="449"/>
      <c r="L25" s="448">
        <v>0</v>
      </c>
      <c r="M25" s="450"/>
      <c r="N25" s="449"/>
      <c r="O25" s="445">
        <v>0</v>
      </c>
      <c r="P25" s="445"/>
      <c r="Q25" s="445"/>
      <c r="R25" s="445">
        <v>0</v>
      </c>
      <c r="S25" s="445"/>
      <c r="T25" s="445"/>
      <c r="U25" s="445">
        <v>0</v>
      </c>
      <c r="V25" s="445"/>
      <c r="W25" s="445"/>
      <c r="X25" s="445">
        <f t="shared" si="0"/>
        <v>0</v>
      </c>
      <c r="Y25" s="445"/>
      <c r="Z25" s="445"/>
      <c r="AA25" s="445">
        <v>0</v>
      </c>
      <c r="AB25" s="445"/>
      <c r="AC25" s="445"/>
      <c r="AD25" s="445">
        <f t="shared" si="1"/>
        <v>0</v>
      </c>
      <c r="AE25" s="445"/>
      <c r="AF25" s="445"/>
    </row>
    <row r="26" spans="1:32" s="372" customFormat="1" ht="16.5">
      <c r="A26" s="447" t="s">
        <v>539</v>
      </c>
      <c r="B26" s="447"/>
      <c r="C26" s="447"/>
      <c r="D26" s="447"/>
      <c r="E26" s="447"/>
      <c r="F26" s="447"/>
      <c r="G26" s="447"/>
      <c r="H26" s="447"/>
      <c r="I26" s="371">
        <v>914</v>
      </c>
      <c r="J26" s="448">
        <v>0</v>
      </c>
      <c r="K26" s="449"/>
      <c r="L26" s="448">
        <v>0</v>
      </c>
      <c r="M26" s="450"/>
      <c r="N26" s="449"/>
      <c r="O26" s="445">
        <v>0</v>
      </c>
      <c r="P26" s="445"/>
      <c r="Q26" s="445"/>
      <c r="R26" s="445">
        <v>0</v>
      </c>
      <c r="S26" s="445"/>
      <c r="T26" s="445"/>
      <c r="U26" s="445">
        <v>0</v>
      </c>
      <c r="V26" s="445"/>
      <c r="W26" s="445"/>
      <c r="X26" s="445">
        <f t="shared" si="0"/>
        <v>0</v>
      </c>
      <c r="Y26" s="445"/>
      <c r="Z26" s="445"/>
      <c r="AA26" s="445">
        <v>0</v>
      </c>
      <c r="AB26" s="445"/>
      <c r="AC26" s="445"/>
      <c r="AD26" s="445">
        <f t="shared" si="1"/>
        <v>0</v>
      </c>
      <c r="AE26" s="445"/>
      <c r="AF26" s="445"/>
    </row>
    <row r="27" spans="1:32" s="370" customFormat="1" ht="33.75" customHeight="1">
      <c r="A27" s="446" t="s">
        <v>729</v>
      </c>
      <c r="B27" s="446"/>
      <c r="C27" s="446"/>
      <c r="D27" s="446"/>
      <c r="E27" s="446"/>
      <c r="F27" s="446"/>
      <c r="G27" s="446"/>
      <c r="H27" s="447"/>
      <c r="I27" s="369">
        <v>915</v>
      </c>
      <c r="J27" s="448">
        <v>4000000</v>
      </c>
      <c r="K27" s="449"/>
      <c r="L27" s="448">
        <v>0</v>
      </c>
      <c r="M27" s="450"/>
      <c r="N27" s="449"/>
      <c r="O27" s="445">
        <v>0</v>
      </c>
      <c r="P27" s="445"/>
      <c r="Q27" s="445"/>
      <c r="R27" s="445">
        <f>R26+R25+R24</f>
        <v>1031834</v>
      </c>
      <c r="S27" s="445"/>
      <c r="T27" s="445"/>
      <c r="U27" s="445">
        <v>232381</v>
      </c>
      <c r="V27" s="445"/>
      <c r="W27" s="445"/>
      <c r="X27" s="445">
        <f t="shared" si="0"/>
        <v>5264215</v>
      </c>
      <c r="Y27" s="445"/>
      <c r="Z27" s="445"/>
      <c r="AA27" s="445">
        <v>0</v>
      </c>
      <c r="AB27" s="445"/>
      <c r="AC27" s="445"/>
      <c r="AD27" s="445">
        <f t="shared" si="1"/>
        <v>5264215</v>
      </c>
      <c r="AE27" s="445"/>
      <c r="AF27" s="445"/>
    </row>
    <row r="28" spans="1:32" s="372" customFormat="1" ht="16.5">
      <c r="A28" s="447" t="s">
        <v>540</v>
      </c>
      <c r="B28" s="446"/>
      <c r="C28" s="446"/>
      <c r="D28" s="446"/>
      <c r="E28" s="446"/>
      <c r="F28" s="446"/>
      <c r="G28" s="446"/>
      <c r="H28" s="447"/>
      <c r="I28" s="371">
        <v>916</v>
      </c>
      <c r="J28" s="448">
        <v>0</v>
      </c>
      <c r="K28" s="449"/>
      <c r="L28" s="448">
        <v>0</v>
      </c>
      <c r="M28" s="450"/>
      <c r="N28" s="449"/>
      <c r="O28" s="445">
        <v>0</v>
      </c>
      <c r="P28" s="445"/>
      <c r="Q28" s="445"/>
      <c r="R28" s="445">
        <v>0</v>
      </c>
      <c r="S28" s="445"/>
      <c r="T28" s="445"/>
      <c r="U28" s="445">
        <v>0</v>
      </c>
      <c r="V28" s="445"/>
      <c r="W28" s="445"/>
      <c r="X28" s="445">
        <f t="shared" si="0"/>
        <v>0</v>
      </c>
      <c r="Y28" s="445"/>
      <c r="Z28" s="445"/>
      <c r="AA28" s="445">
        <v>0</v>
      </c>
      <c r="AB28" s="445"/>
      <c r="AC28" s="445"/>
      <c r="AD28" s="445">
        <f t="shared" si="1"/>
        <v>0</v>
      </c>
      <c r="AE28" s="445"/>
      <c r="AF28" s="445"/>
    </row>
    <row r="29" spans="1:32" s="372" customFormat="1" ht="16.5">
      <c r="A29" s="447" t="s">
        <v>541</v>
      </c>
      <c r="B29" s="447"/>
      <c r="C29" s="447"/>
      <c r="D29" s="447"/>
      <c r="E29" s="447"/>
      <c r="F29" s="447"/>
      <c r="G29" s="447"/>
      <c r="H29" s="447"/>
      <c r="I29" s="371">
        <v>917</v>
      </c>
      <c r="J29" s="448">
        <v>0</v>
      </c>
      <c r="K29" s="449"/>
      <c r="L29" s="448">
        <v>0</v>
      </c>
      <c r="M29" s="450"/>
      <c r="N29" s="449"/>
      <c r="O29" s="445">
        <v>0</v>
      </c>
      <c r="P29" s="445"/>
      <c r="Q29" s="445"/>
      <c r="R29" s="445">
        <v>0</v>
      </c>
      <c r="S29" s="445"/>
      <c r="T29" s="445"/>
      <c r="U29" s="445">
        <v>0</v>
      </c>
      <c r="V29" s="445"/>
      <c r="W29" s="445"/>
      <c r="X29" s="445">
        <f t="shared" si="0"/>
        <v>0</v>
      </c>
      <c r="Y29" s="445"/>
      <c r="Z29" s="445"/>
      <c r="AA29" s="445">
        <v>0</v>
      </c>
      <c r="AB29" s="445"/>
      <c r="AC29" s="445"/>
      <c r="AD29" s="445">
        <f t="shared" si="1"/>
        <v>0</v>
      </c>
      <c r="AE29" s="445"/>
      <c r="AF29" s="445"/>
    </row>
    <row r="30" spans="1:32" s="372" customFormat="1" ht="16.5">
      <c r="A30" s="447" t="s">
        <v>542</v>
      </c>
      <c r="B30" s="446"/>
      <c r="C30" s="446"/>
      <c r="D30" s="446"/>
      <c r="E30" s="446"/>
      <c r="F30" s="446"/>
      <c r="G30" s="446"/>
      <c r="H30" s="447"/>
      <c r="I30" s="371">
        <v>918</v>
      </c>
      <c r="J30" s="448">
        <v>0</v>
      </c>
      <c r="K30" s="449"/>
      <c r="L30" s="448">
        <v>0</v>
      </c>
      <c r="M30" s="450"/>
      <c r="N30" s="449"/>
      <c r="O30" s="445">
        <v>0</v>
      </c>
      <c r="P30" s="445"/>
      <c r="Q30" s="445"/>
      <c r="R30" s="445">
        <v>0</v>
      </c>
      <c r="S30" s="445"/>
      <c r="T30" s="445"/>
      <c r="U30" s="445">
        <v>0</v>
      </c>
      <c r="V30" s="445"/>
      <c r="W30" s="445"/>
      <c r="X30" s="445">
        <f t="shared" si="0"/>
        <v>0</v>
      </c>
      <c r="Y30" s="445"/>
      <c r="Z30" s="445"/>
      <c r="AA30" s="445">
        <v>0</v>
      </c>
      <c r="AB30" s="445"/>
      <c r="AC30" s="445"/>
      <c r="AD30" s="445">
        <f t="shared" si="1"/>
        <v>0</v>
      </c>
      <c r="AE30" s="445"/>
      <c r="AF30" s="445"/>
    </row>
    <row r="31" spans="1:32" s="372" customFormat="1" ht="16.5">
      <c r="A31" s="447" t="s">
        <v>543</v>
      </c>
      <c r="B31" s="447"/>
      <c r="C31" s="447"/>
      <c r="D31" s="447"/>
      <c r="E31" s="447"/>
      <c r="F31" s="447"/>
      <c r="G31" s="447"/>
      <c r="H31" s="447"/>
      <c r="I31" s="371">
        <v>919</v>
      </c>
      <c r="J31" s="448">
        <v>0</v>
      </c>
      <c r="K31" s="449"/>
      <c r="L31" s="448">
        <v>0</v>
      </c>
      <c r="M31" s="450"/>
      <c r="N31" s="449"/>
      <c r="O31" s="445">
        <v>0</v>
      </c>
      <c r="P31" s="445"/>
      <c r="Q31" s="445"/>
      <c r="R31" s="445">
        <v>0</v>
      </c>
      <c r="S31" s="445"/>
      <c r="T31" s="445"/>
      <c r="U31" s="445">
        <v>109054</v>
      </c>
      <c r="V31" s="445"/>
      <c r="W31" s="445"/>
      <c r="X31" s="445">
        <f t="shared" si="0"/>
        <v>109054</v>
      </c>
      <c r="Y31" s="445"/>
      <c r="Z31" s="445"/>
      <c r="AA31" s="445">
        <v>0</v>
      </c>
      <c r="AB31" s="445"/>
      <c r="AC31" s="445"/>
      <c r="AD31" s="445">
        <f t="shared" si="1"/>
        <v>109054</v>
      </c>
      <c r="AE31" s="445"/>
      <c r="AF31" s="445"/>
    </row>
    <row r="32" spans="1:32" s="372" customFormat="1" ht="16.5">
      <c r="A32" s="447" t="s">
        <v>544</v>
      </c>
      <c r="B32" s="446"/>
      <c r="C32" s="446"/>
      <c r="D32" s="446"/>
      <c r="E32" s="446"/>
      <c r="F32" s="446"/>
      <c r="G32" s="446"/>
      <c r="H32" s="447"/>
      <c r="I32" s="371">
        <v>920</v>
      </c>
      <c r="J32" s="448">
        <v>0</v>
      </c>
      <c r="K32" s="449"/>
      <c r="L32" s="448">
        <v>0</v>
      </c>
      <c r="M32" s="450"/>
      <c r="N32" s="449"/>
      <c r="O32" s="445">
        <v>0</v>
      </c>
      <c r="P32" s="445"/>
      <c r="Q32" s="445"/>
      <c r="R32" s="445">
        <v>0</v>
      </c>
      <c r="S32" s="445"/>
      <c r="T32" s="445"/>
      <c r="U32" s="445">
        <v>0</v>
      </c>
      <c r="V32" s="445"/>
      <c r="W32" s="445"/>
      <c r="X32" s="445">
        <f t="shared" si="0"/>
        <v>0</v>
      </c>
      <c r="Y32" s="445"/>
      <c r="Z32" s="445"/>
      <c r="AA32" s="445">
        <v>0</v>
      </c>
      <c r="AB32" s="445"/>
      <c r="AC32" s="445"/>
      <c r="AD32" s="445">
        <f t="shared" si="1"/>
        <v>0</v>
      </c>
      <c r="AE32" s="445"/>
      <c r="AF32" s="445"/>
    </row>
    <row r="33" spans="1:32" s="372" customFormat="1" ht="16.5">
      <c r="A33" s="447" t="s">
        <v>545</v>
      </c>
      <c r="B33" s="446"/>
      <c r="C33" s="446"/>
      <c r="D33" s="446"/>
      <c r="E33" s="446"/>
      <c r="F33" s="446"/>
      <c r="G33" s="446"/>
      <c r="H33" s="447"/>
      <c r="I33" s="371">
        <v>921</v>
      </c>
      <c r="J33" s="448">
        <v>0</v>
      </c>
      <c r="K33" s="449"/>
      <c r="L33" s="448">
        <v>0</v>
      </c>
      <c r="M33" s="450"/>
      <c r="N33" s="449"/>
      <c r="O33" s="445">
        <v>0</v>
      </c>
      <c r="P33" s="445"/>
      <c r="Q33" s="445"/>
      <c r="R33" s="445">
        <v>232381</v>
      </c>
      <c r="S33" s="445"/>
      <c r="T33" s="445"/>
      <c r="U33" s="445">
        <v>-232381</v>
      </c>
      <c r="V33" s="445"/>
      <c r="W33" s="445"/>
      <c r="X33" s="445">
        <v>0</v>
      </c>
      <c r="Y33" s="445"/>
      <c r="Z33" s="445"/>
      <c r="AA33" s="445">
        <v>0</v>
      </c>
      <c r="AB33" s="445"/>
      <c r="AC33" s="445"/>
      <c r="AD33" s="445">
        <f t="shared" si="1"/>
        <v>0</v>
      </c>
      <c r="AE33" s="445"/>
      <c r="AF33" s="445"/>
    </row>
    <row r="34" spans="1:32" s="372" customFormat="1" ht="16.5">
      <c r="A34" s="447" t="s">
        <v>546</v>
      </c>
      <c r="B34" s="447"/>
      <c r="C34" s="447"/>
      <c r="D34" s="447"/>
      <c r="E34" s="447"/>
      <c r="F34" s="447"/>
      <c r="G34" s="447"/>
      <c r="H34" s="447"/>
      <c r="I34" s="371">
        <v>922</v>
      </c>
      <c r="J34" s="448">
        <v>0</v>
      </c>
      <c r="K34" s="449"/>
      <c r="L34" s="448">
        <v>0</v>
      </c>
      <c r="M34" s="450"/>
      <c r="N34" s="449"/>
      <c r="O34" s="445">
        <v>0</v>
      </c>
      <c r="P34" s="445"/>
      <c r="Q34" s="445"/>
      <c r="R34" s="445">
        <v>0</v>
      </c>
      <c r="S34" s="445"/>
      <c r="T34" s="445"/>
      <c r="U34" s="445">
        <v>0</v>
      </c>
      <c r="V34" s="445"/>
      <c r="W34" s="445"/>
      <c r="X34" s="445">
        <f t="shared" si="0"/>
        <v>0</v>
      </c>
      <c r="Y34" s="445"/>
      <c r="Z34" s="445"/>
      <c r="AA34" s="445">
        <v>0</v>
      </c>
      <c r="AB34" s="445"/>
      <c r="AC34" s="445"/>
      <c r="AD34" s="445">
        <f t="shared" si="1"/>
        <v>0</v>
      </c>
      <c r="AE34" s="445"/>
      <c r="AF34" s="445"/>
    </row>
    <row r="35" spans="1:32" s="370" customFormat="1" ht="18.75" customHeight="1">
      <c r="A35" s="446" t="s">
        <v>730</v>
      </c>
      <c r="B35" s="446"/>
      <c r="C35" s="446"/>
      <c r="D35" s="446"/>
      <c r="E35" s="446"/>
      <c r="F35" s="446"/>
      <c r="G35" s="446"/>
      <c r="H35" s="447"/>
      <c r="I35" s="369">
        <v>923</v>
      </c>
      <c r="J35" s="448">
        <v>4000000</v>
      </c>
      <c r="K35" s="449"/>
      <c r="L35" s="448">
        <v>0</v>
      </c>
      <c r="M35" s="450"/>
      <c r="N35" s="449"/>
      <c r="O35" s="445">
        <v>0</v>
      </c>
      <c r="P35" s="445"/>
      <c r="Q35" s="445"/>
      <c r="R35" s="445">
        <f>R34+R33+R32+R31+R30+R29+R28+R27</f>
        <v>1264215</v>
      </c>
      <c r="S35" s="445"/>
      <c r="T35" s="445"/>
      <c r="U35" s="445">
        <f>U34+U33+U32+U31+U30+U29+U28+U27</f>
        <v>109054</v>
      </c>
      <c r="V35" s="445"/>
      <c r="W35" s="445"/>
      <c r="X35" s="445">
        <f t="shared" si="0"/>
        <v>5373269</v>
      </c>
      <c r="Y35" s="445"/>
      <c r="Z35" s="445"/>
      <c r="AA35" s="445">
        <v>0</v>
      </c>
      <c r="AB35" s="445"/>
      <c r="AC35" s="445"/>
      <c r="AD35" s="445">
        <f t="shared" si="1"/>
        <v>5373269</v>
      </c>
      <c r="AE35" s="445"/>
      <c r="AF35" s="445"/>
    </row>
    <row r="37" spans="1:33" ht="12.75">
      <c r="A37" s="121" t="s">
        <v>692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</row>
    <row r="38" spans="1:33" ht="12.75">
      <c r="A38" s="121" t="s">
        <v>731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</row>
    <row r="39" spans="1:33" ht="14.25" customHeight="1">
      <c r="A39" s="121"/>
      <c r="B39" s="121"/>
      <c r="C39" s="121"/>
      <c r="D39" s="121"/>
      <c r="E39" s="121"/>
      <c r="F39" s="373" t="s">
        <v>663</v>
      </c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 t="s">
        <v>212</v>
      </c>
      <c r="Y39" s="121"/>
      <c r="Z39" s="121"/>
      <c r="AA39" s="121"/>
      <c r="AB39" s="374"/>
      <c r="AC39" s="122" t="s">
        <v>517</v>
      </c>
      <c r="AD39" s="122"/>
      <c r="AE39" s="121"/>
      <c r="AF39" s="121"/>
      <c r="AG39" s="121"/>
    </row>
    <row r="40" spans="1:33" ht="12.75">
      <c r="A40" s="121"/>
      <c r="B40" s="121"/>
      <c r="C40" s="121"/>
      <c r="D40" s="121"/>
      <c r="E40" s="121"/>
      <c r="F40" s="373" t="s">
        <v>665</v>
      </c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</row>
    <row r="41" spans="1:33" ht="12.75">
      <c r="A41" s="121"/>
      <c r="B41" s="121"/>
      <c r="C41" s="121"/>
      <c r="D41" s="121"/>
      <c r="E41" s="121"/>
      <c r="F41" s="373" t="s">
        <v>664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444" t="s">
        <v>518</v>
      </c>
      <c r="AD41" s="444"/>
      <c r="AE41" s="121"/>
      <c r="AF41" s="121"/>
      <c r="AG41" s="121"/>
    </row>
    <row r="42" spans="1:33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464" t="s">
        <v>600</v>
      </c>
      <c r="AC42" s="464"/>
      <c r="AD42" s="464"/>
      <c r="AE42" s="464"/>
      <c r="AF42" s="121"/>
      <c r="AG42" s="121"/>
    </row>
    <row r="43" spans="1:33" ht="12.7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</row>
    <row r="44" spans="1:33" ht="12.7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</row>
    <row r="45" spans="1:33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</row>
    <row r="58" spans="13:14" ht="12.75">
      <c r="M58" s="176"/>
      <c r="N58" s="176"/>
    </row>
  </sheetData>
  <sheetProtection/>
  <mergeCells count="235">
    <mergeCell ref="AD1:AE1"/>
    <mergeCell ref="AB42:AE42"/>
    <mergeCell ref="D4:E4"/>
    <mergeCell ref="D5:E5"/>
    <mergeCell ref="K5:N5"/>
    <mergeCell ref="A10:H11"/>
    <mergeCell ref="I10:I11"/>
    <mergeCell ref="J10:Z10"/>
    <mergeCell ref="A7:AE7"/>
    <mergeCell ref="A8:AE8"/>
    <mergeCell ref="AA10:AC11"/>
    <mergeCell ref="U12:W12"/>
    <mergeCell ref="X12:Z12"/>
    <mergeCell ref="AA12:AC12"/>
    <mergeCell ref="U11:W11"/>
    <mergeCell ref="X11:Z11"/>
    <mergeCell ref="AD10:AF11"/>
    <mergeCell ref="J11:K11"/>
    <mergeCell ref="L11:N11"/>
    <mergeCell ref="O11:Q11"/>
    <mergeCell ref="R11:T11"/>
    <mergeCell ref="X13:Z13"/>
    <mergeCell ref="AA13:AC13"/>
    <mergeCell ref="AD13:AF13"/>
    <mergeCell ref="R12:T12"/>
    <mergeCell ref="R13:T13"/>
    <mergeCell ref="O14:Q14"/>
    <mergeCell ref="AD12:AF12"/>
    <mergeCell ref="A12:H12"/>
    <mergeCell ref="A13:H13"/>
    <mergeCell ref="J13:K13"/>
    <mergeCell ref="L13:N13"/>
    <mergeCell ref="O13:Q13"/>
    <mergeCell ref="J12:K12"/>
    <mergeCell ref="L12:N12"/>
    <mergeCell ref="O12:Q12"/>
    <mergeCell ref="U13:W13"/>
    <mergeCell ref="X15:Z15"/>
    <mergeCell ref="AA15:AC15"/>
    <mergeCell ref="AD15:AF15"/>
    <mergeCell ref="R14:T14"/>
    <mergeCell ref="U14:W14"/>
    <mergeCell ref="X14:Z14"/>
    <mergeCell ref="AA14:AC14"/>
    <mergeCell ref="AD14:AF14"/>
    <mergeCell ref="A15:H15"/>
    <mergeCell ref="J15:K15"/>
    <mergeCell ref="L15:N15"/>
    <mergeCell ref="O15:Q15"/>
    <mergeCell ref="R15:T15"/>
    <mergeCell ref="U15:W15"/>
    <mergeCell ref="A14:H14"/>
    <mergeCell ref="J14:K14"/>
    <mergeCell ref="L14:N14"/>
    <mergeCell ref="R16:T16"/>
    <mergeCell ref="U16:W16"/>
    <mergeCell ref="X16:Z16"/>
    <mergeCell ref="AA16:AC16"/>
    <mergeCell ref="A16:H16"/>
    <mergeCell ref="J16:K16"/>
    <mergeCell ref="L16:N16"/>
    <mergeCell ref="O16:Q16"/>
    <mergeCell ref="AD16:AF16"/>
    <mergeCell ref="A17:H17"/>
    <mergeCell ref="J17:K17"/>
    <mergeCell ref="L17:N17"/>
    <mergeCell ref="O17:Q17"/>
    <mergeCell ref="R17:T17"/>
    <mergeCell ref="U17:W17"/>
    <mergeCell ref="X17:Z17"/>
    <mergeCell ref="AA17:AC17"/>
    <mergeCell ref="AD17:AF17"/>
    <mergeCell ref="R18:T18"/>
    <mergeCell ref="U18:W18"/>
    <mergeCell ref="X18:Z18"/>
    <mergeCell ref="AA18:AC18"/>
    <mergeCell ref="A18:H18"/>
    <mergeCell ref="J18:K18"/>
    <mergeCell ref="L18:N18"/>
    <mergeCell ref="O18:Q18"/>
    <mergeCell ref="AD18:AF18"/>
    <mergeCell ref="A19:H19"/>
    <mergeCell ref="J19:K19"/>
    <mergeCell ref="L19:N19"/>
    <mergeCell ref="O19:Q19"/>
    <mergeCell ref="R19:T19"/>
    <mergeCell ref="U19:W19"/>
    <mergeCell ref="X19:Z19"/>
    <mergeCell ref="AA19:AC19"/>
    <mergeCell ref="AD19:AF19"/>
    <mergeCell ref="R20:T20"/>
    <mergeCell ref="U20:W20"/>
    <mergeCell ref="X20:Z20"/>
    <mergeCell ref="AA20:AC20"/>
    <mergeCell ref="A20:H20"/>
    <mergeCell ref="J20:K20"/>
    <mergeCell ref="L20:N20"/>
    <mergeCell ref="O20:Q20"/>
    <mergeCell ref="AD20:AF20"/>
    <mergeCell ref="A21:H21"/>
    <mergeCell ref="J21:K21"/>
    <mergeCell ref="L21:N21"/>
    <mergeCell ref="O21:Q21"/>
    <mergeCell ref="R21:T21"/>
    <mergeCell ref="U21:W21"/>
    <mergeCell ref="X21:Z21"/>
    <mergeCell ref="AA21:AC21"/>
    <mergeCell ref="AD21:AF21"/>
    <mergeCell ref="R22:T22"/>
    <mergeCell ref="U22:W22"/>
    <mergeCell ref="X22:Z22"/>
    <mergeCell ref="AA22:AC22"/>
    <mergeCell ref="A22:H22"/>
    <mergeCell ref="J22:K22"/>
    <mergeCell ref="L22:N22"/>
    <mergeCell ref="O22:Q22"/>
    <mergeCell ref="AD22:AF22"/>
    <mergeCell ref="A23:H23"/>
    <mergeCell ref="J23:K23"/>
    <mergeCell ref="L23:N23"/>
    <mergeCell ref="O23:Q23"/>
    <mergeCell ref="R23:T23"/>
    <mergeCell ref="U23:W23"/>
    <mergeCell ref="X23:Z23"/>
    <mergeCell ref="AA23:AC23"/>
    <mergeCell ref="AD23:AF23"/>
    <mergeCell ref="R24:T24"/>
    <mergeCell ref="U24:W24"/>
    <mergeCell ref="X24:Z24"/>
    <mergeCell ref="AA24:AC24"/>
    <mergeCell ref="A24:H24"/>
    <mergeCell ref="J24:K24"/>
    <mergeCell ref="L24:N24"/>
    <mergeCell ref="O24:Q24"/>
    <mergeCell ref="AD24:AF24"/>
    <mergeCell ref="A25:H25"/>
    <mergeCell ref="J25:K25"/>
    <mergeCell ref="L25:N25"/>
    <mergeCell ref="O25:Q25"/>
    <mergeCell ref="R25:T25"/>
    <mergeCell ref="U25:W25"/>
    <mergeCell ref="X25:Z25"/>
    <mergeCell ref="AA25:AC25"/>
    <mergeCell ref="AD25:AF25"/>
    <mergeCell ref="R26:T26"/>
    <mergeCell ref="U26:W26"/>
    <mergeCell ref="X26:Z26"/>
    <mergeCell ref="AA26:AC26"/>
    <mergeCell ref="A26:H26"/>
    <mergeCell ref="J26:K26"/>
    <mergeCell ref="L26:N26"/>
    <mergeCell ref="O26:Q26"/>
    <mergeCell ref="AD26:AF26"/>
    <mergeCell ref="A27:H27"/>
    <mergeCell ref="J27:K27"/>
    <mergeCell ref="L27:N27"/>
    <mergeCell ref="O27:Q27"/>
    <mergeCell ref="R27:T27"/>
    <mergeCell ref="U27:W27"/>
    <mergeCell ref="X27:Z27"/>
    <mergeCell ref="AA27:AC27"/>
    <mergeCell ref="AD27:AF27"/>
    <mergeCell ref="R28:T28"/>
    <mergeCell ref="U28:W28"/>
    <mergeCell ref="X28:Z28"/>
    <mergeCell ref="AA28:AC28"/>
    <mergeCell ref="A28:H28"/>
    <mergeCell ref="J28:K28"/>
    <mergeCell ref="L28:N28"/>
    <mergeCell ref="O28:Q28"/>
    <mergeCell ref="AD28:AF28"/>
    <mergeCell ref="A29:H29"/>
    <mergeCell ref="J29:K29"/>
    <mergeCell ref="L29:N29"/>
    <mergeCell ref="O29:Q29"/>
    <mergeCell ref="R29:T29"/>
    <mergeCell ref="U29:W29"/>
    <mergeCell ref="X29:Z29"/>
    <mergeCell ref="AA29:AC29"/>
    <mergeCell ref="AD29:AF29"/>
    <mergeCell ref="R30:T30"/>
    <mergeCell ref="U30:W30"/>
    <mergeCell ref="X30:Z30"/>
    <mergeCell ref="AA30:AC30"/>
    <mergeCell ref="A30:H30"/>
    <mergeCell ref="J30:K30"/>
    <mergeCell ref="L30:N30"/>
    <mergeCell ref="O30:Q30"/>
    <mergeCell ref="AD30:AF30"/>
    <mergeCell ref="A31:H31"/>
    <mergeCell ref="J31:K31"/>
    <mergeCell ref="L31:N31"/>
    <mergeCell ref="O31:Q31"/>
    <mergeCell ref="R31:T31"/>
    <mergeCell ref="U31:W31"/>
    <mergeCell ref="X31:Z31"/>
    <mergeCell ref="AA31:AC31"/>
    <mergeCell ref="AD31:AF31"/>
    <mergeCell ref="R32:T32"/>
    <mergeCell ref="U32:W32"/>
    <mergeCell ref="X32:Z32"/>
    <mergeCell ref="AA32:AC32"/>
    <mergeCell ref="A32:H32"/>
    <mergeCell ref="J32:K32"/>
    <mergeCell ref="L32:N32"/>
    <mergeCell ref="O32:Q32"/>
    <mergeCell ref="AD32:AF32"/>
    <mergeCell ref="A33:H33"/>
    <mergeCell ref="J33:K33"/>
    <mergeCell ref="L33:N33"/>
    <mergeCell ref="O33:Q33"/>
    <mergeCell ref="R33:T33"/>
    <mergeCell ref="U33:W33"/>
    <mergeCell ref="X33:Z33"/>
    <mergeCell ref="AA33:AC33"/>
    <mergeCell ref="AD33:AF33"/>
    <mergeCell ref="AD35:AF35"/>
    <mergeCell ref="R34:T34"/>
    <mergeCell ref="U34:W34"/>
    <mergeCell ref="X34:Z34"/>
    <mergeCell ref="AA34:AC34"/>
    <mergeCell ref="A34:H34"/>
    <mergeCell ref="J34:K34"/>
    <mergeCell ref="L34:N34"/>
    <mergeCell ref="O34:Q34"/>
    <mergeCell ref="AC41:AD41"/>
    <mergeCell ref="AD34:AF34"/>
    <mergeCell ref="A35:H35"/>
    <mergeCell ref="J35:K35"/>
    <mergeCell ref="L35:N35"/>
    <mergeCell ref="O35:Q35"/>
    <mergeCell ref="R35:T35"/>
    <mergeCell ref="U35:W35"/>
    <mergeCell ref="X35:Z35"/>
    <mergeCell ref="AA35:AC35"/>
  </mergeCells>
  <printOptions/>
  <pageMargins left="0.35433070866141736" right="0" top="0.3937007874015748" bottom="0.1968503937007874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22">
      <selection activeCell="A45" sqref="A45"/>
    </sheetView>
  </sheetViews>
  <sheetFormatPr defaultColWidth="9.140625" defaultRowHeight="12.75"/>
  <cols>
    <col min="1" max="1" width="67.140625" style="166" customWidth="1"/>
    <col min="2" max="2" width="68.8515625" style="128" customWidth="1"/>
    <col min="3" max="16384" width="9.140625" style="128" customWidth="1"/>
  </cols>
  <sheetData>
    <row r="1" spans="1:11" ht="14.25">
      <c r="A1" s="165" t="s">
        <v>601</v>
      </c>
      <c r="B1" s="375" t="s">
        <v>585</v>
      </c>
      <c r="C1" s="127"/>
      <c r="E1" s="127"/>
      <c r="F1" s="127"/>
      <c r="G1" s="129"/>
      <c r="I1" s="130"/>
      <c r="J1" s="130"/>
      <c r="K1" s="130"/>
    </row>
    <row r="2" spans="1:11" ht="14.25">
      <c r="A2" s="471" t="s">
        <v>593</v>
      </c>
      <c r="B2" s="375" t="s">
        <v>592</v>
      </c>
      <c r="C2" s="127"/>
      <c r="E2" s="127"/>
      <c r="F2" s="127"/>
      <c r="G2" s="129"/>
      <c r="I2" s="130"/>
      <c r="J2" s="130"/>
      <c r="K2" s="130"/>
    </row>
    <row r="3" spans="1:11" ht="34.5" customHeight="1">
      <c r="A3" s="472"/>
      <c r="B3" s="375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48.75" customHeight="1">
      <c r="A4" s="376" t="s">
        <v>586</v>
      </c>
      <c r="B4" s="376" t="s">
        <v>587</v>
      </c>
      <c r="C4" s="133"/>
      <c r="D4" s="133"/>
      <c r="E4" s="133"/>
      <c r="F4" s="133"/>
      <c r="G4" s="133"/>
      <c r="H4" s="133"/>
      <c r="I4" s="133"/>
      <c r="J4" s="133"/>
      <c r="K4" s="133"/>
    </row>
    <row r="5" spans="1:11" ht="14.25">
      <c r="A5" s="377" t="s">
        <v>617</v>
      </c>
      <c r="B5" s="377" t="s">
        <v>732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ht="14.25">
      <c r="A6" s="378"/>
      <c r="B6" s="377" t="s">
        <v>733</v>
      </c>
      <c r="C6" s="133"/>
      <c r="D6" s="133"/>
      <c r="E6" s="133"/>
      <c r="F6" s="133"/>
      <c r="G6" s="133"/>
      <c r="H6" s="133"/>
      <c r="I6" s="133"/>
      <c r="J6" s="133"/>
      <c r="K6" s="133"/>
    </row>
    <row r="7" spans="1:11" ht="14.25">
      <c r="A7" s="378" t="s">
        <v>606</v>
      </c>
      <c r="B7" s="389" t="s">
        <v>744</v>
      </c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4.25">
      <c r="A8" s="378"/>
      <c r="B8" s="389" t="s">
        <v>745</v>
      </c>
      <c r="C8" s="133"/>
      <c r="D8" s="133"/>
      <c r="E8" s="133"/>
      <c r="F8" s="133"/>
      <c r="G8" s="133"/>
      <c r="H8" s="133"/>
      <c r="I8" s="133"/>
      <c r="J8" s="133"/>
      <c r="K8" s="133"/>
    </row>
    <row r="9" spans="1:11" ht="14.25">
      <c r="A9" s="378"/>
      <c r="B9" s="379" t="s">
        <v>746</v>
      </c>
      <c r="C9" s="133"/>
      <c r="D9" s="133"/>
      <c r="E9" s="133"/>
      <c r="F9" s="133"/>
      <c r="G9" s="133"/>
      <c r="H9" s="133"/>
      <c r="I9" s="133"/>
      <c r="J9" s="133"/>
      <c r="K9" s="133"/>
    </row>
    <row r="10" spans="1:11" ht="14.25">
      <c r="A10" s="378"/>
      <c r="B10" s="379" t="s">
        <v>747</v>
      </c>
      <c r="C10" s="133"/>
      <c r="D10" s="133"/>
      <c r="E10" s="133"/>
      <c r="F10" s="133"/>
      <c r="G10" s="133"/>
      <c r="H10" s="133"/>
      <c r="I10" s="133"/>
      <c r="J10" s="133"/>
      <c r="K10" s="133"/>
    </row>
    <row r="11" spans="1:11" ht="14.25">
      <c r="A11" s="378"/>
      <c r="B11" s="379" t="s">
        <v>734</v>
      </c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14.25">
      <c r="A12" s="378"/>
      <c r="B12" s="379"/>
      <c r="C12" s="133"/>
      <c r="D12" s="133"/>
      <c r="E12" s="133"/>
      <c r="F12" s="133"/>
      <c r="G12" s="133"/>
      <c r="H12" s="133"/>
      <c r="I12" s="133"/>
      <c r="J12" s="133"/>
      <c r="K12" s="133"/>
    </row>
    <row r="13" spans="1:11" ht="14.25">
      <c r="A13" s="379" t="s">
        <v>614</v>
      </c>
      <c r="B13" s="379" t="s">
        <v>736</v>
      </c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ht="14.25">
      <c r="A14" s="378"/>
      <c r="B14" s="379" t="s">
        <v>735</v>
      </c>
      <c r="C14" s="133"/>
      <c r="D14" s="133"/>
      <c r="E14" s="133"/>
      <c r="F14" s="133"/>
      <c r="G14" s="133"/>
      <c r="H14" s="133"/>
      <c r="I14" s="133"/>
      <c r="J14" s="133"/>
      <c r="K14" s="133"/>
    </row>
    <row r="15" spans="1:11" ht="14.25">
      <c r="A15" s="378"/>
      <c r="B15" s="379" t="s">
        <v>737</v>
      </c>
      <c r="C15" s="133"/>
      <c r="D15" s="133"/>
      <c r="E15" s="133"/>
      <c r="F15" s="133"/>
      <c r="G15" s="133"/>
      <c r="H15" s="133"/>
      <c r="I15" s="133"/>
      <c r="J15" s="133"/>
      <c r="K15" s="133"/>
    </row>
    <row r="16" spans="1:11" ht="14.25">
      <c r="A16" s="378"/>
      <c r="B16" s="379" t="s">
        <v>738</v>
      </c>
      <c r="C16" s="133"/>
      <c r="D16" s="133"/>
      <c r="E16" s="133"/>
      <c r="F16" s="133"/>
      <c r="G16" s="133"/>
      <c r="H16" s="133"/>
      <c r="I16" s="133"/>
      <c r="J16" s="133"/>
      <c r="K16" s="133"/>
    </row>
    <row r="17" spans="1:4" ht="14.25">
      <c r="A17" s="380"/>
      <c r="B17" s="385" t="s">
        <v>739</v>
      </c>
      <c r="C17" s="381"/>
      <c r="D17" s="381"/>
    </row>
    <row r="18" spans="1:2" ht="14.25">
      <c r="A18" s="382"/>
      <c r="B18" s="385" t="s">
        <v>740</v>
      </c>
    </row>
    <row r="19" spans="1:2" ht="12.75">
      <c r="A19" s="383"/>
      <c r="B19" s="385" t="s">
        <v>741</v>
      </c>
    </row>
    <row r="20" spans="1:2" ht="12.75">
      <c r="A20" s="384"/>
      <c r="B20" s="385" t="s">
        <v>742</v>
      </c>
    </row>
    <row r="21" spans="1:2" ht="12.75">
      <c r="A21" s="384"/>
      <c r="B21" s="385" t="s">
        <v>743</v>
      </c>
    </row>
    <row r="22" spans="1:2" ht="12.75">
      <c r="A22" s="384"/>
      <c r="B22" s="385"/>
    </row>
    <row r="23" spans="1:2" ht="14.25">
      <c r="A23" s="386"/>
      <c r="B23" s="385"/>
    </row>
    <row r="24" spans="1:2" ht="12.75">
      <c r="A24" s="384"/>
      <c r="B24" s="385"/>
    </row>
    <row r="25" spans="1:2" ht="12.75">
      <c r="A25" s="384"/>
      <c r="B25" s="385"/>
    </row>
    <row r="26" spans="1:2" ht="12.75">
      <c r="A26" s="384"/>
      <c r="B26" s="385"/>
    </row>
    <row r="27" spans="1:2" ht="17.25" customHeight="1">
      <c r="A27" s="380"/>
      <c r="B27" s="385"/>
    </row>
    <row r="28" spans="1:2" ht="12.75">
      <c r="A28" s="384"/>
      <c r="B28" s="385"/>
    </row>
    <row r="29" spans="1:2" ht="12.75">
      <c r="A29" s="384"/>
      <c r="B29" s="385"/>
    </row>
    <row r="31" spans="1:2" ht="14.25">
      <c r="A31" s="387" t="s">
        <v>719</v>
      </c>
      <c r="B31" s="129"/>
    </row>
    <row r="32" spans="1:2" ht="14.25">
      <c r="A32" s="165"/>
      <c r="B32" s="388"/>
    </row>
    <row r="33" ht="14.25">
      <c r="B33" s="129" t="s">
        <v>584</v>
      </c>
    </row>
    <row r="34" ht="12.75">
      <c r="B34" s="388"/>
    </row>
    <row r="35" ht="12.75">
      <c r="B35" s="128" t="s">
        <v>613</v>
      </c>
    </row>
  </sheetData>
  <sheetProtection/>
  <mergeCells count="1">
    <mergeCell ref="A2:A3"/>
  </mergeCells>
  <printOptions/>
  <pageMargins left="0.7480314960629921" right="0.35433070866141736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EMINA</cp:lastModifiedBy>
  <cp:lastPrinted>2020-04-01T08:06:59Z</cp:lastPrinted>
  <dcterms:created xsi:type="dcterms:W3CDTF">2010-09-03T11:16:46Z</dcterms:created>
  <dcterms:modified xsi:type="dcterms:W3CDTF">2021-03-31T06:22:36Z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